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E3745DA0-3BB2-4954-A72F-0737B3BFE9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ВМК" sheetId="1" r:id="rId1"/>
    <sheet name="РМТ" sheetId="3" r:id="rId2"/>
    <sheet name="СБМК  " sheetId="4" r:id="rId3"/>
  </sheets>
  <calcPr calcId="181029"/>
</workbook>
</file>

<file path=xl/calcChain.xml><?xml version="1.0" encoding="utf-8"?>
<calcChain xmlns="http://schemas.openxmlformats.org/spreadsheetml/2006/main">
  <c r="Y28" i="1" l="1"/>
  <c r="W28" i="1"/>
  <c r="U28" i="1"/>
  <c r="S28" i="1"/>
  <c r="Q28" i="1"/>
  <c r="O28" i="1"/>
  <c r="M28" i="1"/>
  <c r="K28" i="1"/>
  <c r="Y27" i="1"/>
  <c r="W27" i="1"/>
  <c r="U27" i="1"/>
  <c r="S27" i="1"/>
  <c r="Q27" i="1"/>
  <c r="O27" i="1"/>
  <c r="M27" i="1"/>
  <c r="K27" i="1"/>
  <c r="Y26" i="1"/>
  <c r="W26" i="1"/>
  <c r="U26" i="1"/>
  <c r="S26" i="1"/>
  <c r="Q26" i="1"/>
  <c r="O26" i="1"/>
  <c r="M26" i="1"/>
  <c r="K26" i="1"/>
  <c r="Y25" i="1" l="1"/>
  <c r="W25" i="1"/>
  <c r="U25" i="1"/>
  <c r="S25" i="1"/>
  <c r="Q25" i="1"/>
  <c r="O25" i="1"/>
  <c r="M25" i="1"/>
  <c r="K25" i="1"/>
  <c r="Y24" i="1"/>
  <c r="W24" i="1"/>
  <c r="U24" i="1"/>
  <c r="S24" i="1"/>
  <c r="Q24" i="1"/>
  <c r="O24" i="1"/>
  <c r="M24" i="1"/>
  <c r="K24" i="1"/>
  <c r="Y23" i="1"/>
  <c r="W23" i="1"/>
  <c r="U23" i="1"/>
  <c r="S23" i="1"/>
  <c r="Q23" i="1"/>
  <c r="O23" i="1"/>
  <c r="M23" i="1"/>
  <c r="K23" i="1"/>
  <c r="Y22" i="1"/>
  <c r="W22" i="1"/>
  <c r="U22" i="1"/>
  <c r="S22" i="1"/>
  <c r="Q22" i="1"/>
  <c r="O22" i="1"/>
  <c r="M22" i="1"/>
  <c r="K22" i="1"/>
  <c r="H42" i="4" l="1"/>
  <c r="K6" i="1"/>
  <c r="M6" i="1"/>
  <c r="O6" i="1"/>
  <c r="Q6" i="1"/>
  <c r="S6" i="1"/>
  <c r="U6" i="1"/>
  <c r="W6" i="1"/>
  <c r="Y6" i="1"/>
  <c r="K7" i="1"/>
  <c r="M7" i="1"/>
  <c r="O7" i="1"/>
  <c r="Q7" i="1"/>
  <c r="S7" i="1"/>
  <c r="U7" i="1"/>
  <c r="W7" i="1"/>
  <c r="Y7" i="1"/>
  <c r="K8" i="1"/>
  <c r="M8" i="1"/>
  <c r="O8" i="1"/>
  <c r="Q8" i="1"/>
  <c r="S8" i="1"/>
  <c r="U8" i="1"/>
  <c r="W8" i="1"/>
  <c r="Y8" i="1"/>
  <c r="K9" i="1"/>
  <c r="M9" i="1"/>
  <c r="O9" i="1"/>
  <c r="Q9" i="1"/>
  <c r="S9" i="1"/>
  <c r="U9" i="1"/>
  <c r="W9" i="1"/>
  <c r="Y9" i="1"/>
  <c r="K10" i="1"/>
  <c r="M10" i="1"/>
  <c r="O10" i="1"/>
  <c r="Q10" i="1"/>
  <c r="S10" i="1"/>
  <c r="U10" i="1"/>
  <c r="W10" i="1"/>
  <c r="Y10" i="1"/>
  <c r="K11" i="1"/>
  <c r="M11" i="1"/>
  <c r="O11" i="1"/>
  <c r="Q11" i="1"/>
  <c r="S11" i="1"/>
  <c r="U11" i="1"/>
  <c r="W11" i="1"/>
  <c r="Y11" i="1"/>
  <c r="K12" i="1"/>
  <c r="M12" i="1"/>
  <c r="O12" i="1"/>
  <c r="Q12" i="1"/>
  <c r="S12" i="1"/>
  <c r="U12" i="1"/>
  <c r="W12" i="1"/>
  <c r="Y12" i="1"/>
  <c r="K13" i="1"/>
  <c r="L13" i="1"/>
  <c r="M13" i="1" s="1"/>
  <c r="N13" i="1"/>
  <c r="O13" i="1" s="1"/>
  <c r="P13" i="1"/>
  <c r="Q13" i="1" s="1"/>
  <c r="R13" i="1"/>
  <c r="S13" i="1" s="1"/>
  <c r="T13" i="1"/>
  <c r="U13" i="1" s="1"/>
  <c r="W13" i="1"/>
  <c r="Y13" i="1"/>
  <c r="K14" i="1"/>
  <c r="M14" i="1"/>
  <c r="O14" i="1"/>
  <c r="Q14" i="1"/>
  <c r="S14" i="1"/>
  <c r="U14" i="1"/>
  <c r="W14" i="1"/>
  <c r="Y14" i="1"/>
  <c r="K15" i="1"/>
  <c r="M15" i="1"/>
  <c r="O15" i="1"/>
  <c r="Q15" i="1"/>
  <c r="S15" i="1"/>
  <c r="U15" i="1"/>
  <c r="W15" i="1"/>
  <c r="Y15" i="1"/>
  <c r="K16" i="1"/>
  <c r="M16" i="1"/>
  <c r="O16" i="1"/>
  <c r="Q16" i="1"/>
  <c r="S16" i="1"/>
  <c r="U16" i="1"/>
  <c r="W16" i="1"/>
  <c r="Y16" i="1"/>
  <c r="C17" i="1"/>
  <c r="D17" i="1"/>
  <c r="F17" i="1"/>
  <c r="G17" i="1"/>
  <c r="J17" i="1"/>
  <c r="K17" i="1" s="1"/>
  <c r="L17" i="1"/>
  <c r="N17" i="1"/>
  <c r="P17" i="1"/>
  <c r="R17" i="1"/>
  <c r="V17" i="1"/>
  <c r="X17" i="1"/>
  <c r="Q17" i="1" l="1"/>
  <c r="Y17" i="1"/>
  <c r="M17" i="1"/>
  <c r="O17" i="1"/>
  <c r="S17" i="1"/>
  <c r="W17" i="1"/>
  <c r="U17" i="1"/>
  <c r="X21" i="1"/>
  <c r="V21" i="1"/>
  <c r="T21" i="1"/>
  <c r="R21" i="1"/>
  <c r="P21" i="1"/>
  <c r="N21" i="1"/>
  <c r="L21" i="1"/>
  <c r="J21" i="1"/>
  <c r="I21" i="1"/>
  <c r="H21" i="1"/>
  <c r="G21" i="1"/>
  <c r="F21" i="1"/>
  <c r="E21" i="1"/>
  <c r="D21" i="1"/>
  <c r="C21" i="1"/>
  <c r="M21" i="1" s="1"/>
  <c r="Y20" i="1"/>
  <c r="W20" i="1"/>
  <c r="U20" i="1"/>
  <c r="S20" i="1"/>
  <c r="Q20" i="1"/>
  <c r="O20" i="1"/>
  <c r="M20" i="1"/>
  <c r="K20" i="1"/>
  <c r="Y19" i="1"/>
  <c r="W19" i="1"/>
  <c r="U19" i="1"/>
  <c r="S19" i="1"/>
  <c r="Q19" i="1"/>
  <c r="O19" i="1"/>
  <c r="M19" i="1"/>
  <c r="K19" i="1"/>
  <c r="Y18" i="1"/>
  <c r="W18" i="1"/>
  <c r="U18" i="1"/>
  <c r="S18" i="1"/>
  <c r="Q18" i="1"/>
  <c r="O18" i="1"/>
  <c r="K18" i="1"/>
  <c r="K21" i="1" l="1"/>
  <c r="Y21" i="1"/>
  <c r="Q21" i="1"/>
  <c r="W21" i="1"/>
  <c r="O21" i="1"/>
  <c r="S21" i="1"/>
  <c r="U21" i="1"/>
  <c r="W34" i="4"/>
  <c r="S34" i="4"/>
  <c r="O34" i="4"/>
  <c r="K34" i="4"/>
  <c r="I34" i="4"/>
  <c r="G34" i="4"/>
  <c r="D34" i="4"/>
  <c r="C34" i="4"/>
  <c r="W28" i="4"/>
  <c r="S28" i="4"/>
  <c r="Q28" i="4"/>
  <c r="O28" i="4"/>
  <c r="M28" i="4"/>
  <c r="K28" i="4"/>
  <c r="I28" i="4"/>
  <c r="G28" i="4"/>
  <c r="X20" i="4"/>
  <c r="V20" i="4"/>
  <c r="T20" i="4"/>
  <c r="R20" i="4"/>
  <c r="P20" i="4"/>
  <c r="N20" i="4"/>
  <c r="L20" i="4"/>
  <c r="J20" i="4"/>
  <c r="R18" i="4"/>
  <c r="P18" i="4"/>
  <c r="N18" i="4"/>
  <c r="L18" i="4"/>
  <c r="X17" i="4"/>
  <c r="V17" i="4"/>
  <c r="R17" i="4"/>
  <c r="P17" i="4"/>
  <c r="N17" i="4"/>
  <c r="L17" i="4"/>
  <c r="J17" i="4"/>
  <c r="R16" i="4"/>
  <c r="P16" i="4"/>
  <c r="N16" i="4"/>
  <c r="L16" i="4"/>
  <c r="J16" i="4"/>
  <c r="V15" i="4"/>
  <c r="T15" i="4"/>
  <c r="R15" i="4"/>
  <c r="N15" i="4"/>
  <c r="L15" i="4"/>
  <c r="J15" i="4"/>
  <c r="X14" i="4"/>
  <c r="V14" i="4"/>
  <c r="T14" i="4"/>
  <c r="R14" i="4"/>
  <c r="P14" i="4"/>
  <c r="N14" i="4"/>
  <c r="L14" i="4"/>
  <c r="J14" i="4"/>
  <c r="X13" i="4"/>
  <c r="V13" i="4"/>
  <c r="R13" i="4"/>
  <c r="P13" i="4"/>
  <c r="N13" i="4"/>
  <c r="L13" i="4"/>
  <c r="J13" i="4"/>
  <c r="X12" i="4"/>
  <c r="V12" i="4"/>
  <c r="T12" i="4"/>
  <c r="R12" i="4"/>
  <c r="P12" i="4"/>
  <c r="N12" i="4"/>
  <c r="L12" i="4"/>
  <c r="J12" i="4"/>
  <c r="X11" i="4"/>
  <c r="T11" i="4"/>
  <c r="R11" i="4"/>
  <c r="N11" i="4"/>
  <c r="L11" i="4"/>
  <c r="J11" i="4"/>
  <c r="X10" i="4"/>
  <c r="R10" i="4"/>
  <c r="N10" i="4"/>
  <c r="L10" i="4"/>
  <c r="J10" i="4"/>
  <c r="X9" i="4"/>
  <c r="V9" i="4"/>
  <c r="R9" i="4"/>
  <c r="N9" i="4"/>
  <c r="L9" i="4"/>
  <c r="J9" i="4"/>
  <c r="R8" i="4"/>
  <c r="N8" i="4"/>
  <c r="L8" i="4"/>
  <c r="J8" i="4"/>
  <c r="V7" i="4"/>
  <c r="P7" i="4"/>
  <c r="N7" i="4"/>
  <c r="L7" i="4"/>
  <c r="J7" i="4"/>
  <c r="X6" i="4"/>
  <c r="V6" i="4"/>
  <c r="R6" i="4"/>
  <c r="P6" i="4"/>
  <c r="N6" i="4"/>
  <c r="L6" i="4"/>
  <c r="J6" i="4"/>
  <c r="X5" i="4"/>
  <c r="R5" i="4"/>
  <c r="P5" i="4"/>
  <c r="N5" i="4"/>
  <c r="L5" i="4"/>
  <c r="J5" i="4"/>
  <c r="D21" i="3" l="1"/>
  <c r="E21" i="3"/>
  <c r="F21" i="3"/>
  <c r="G21" i="3"/>
  <c r="H21" i="3"/>
  <c r="I21" i="3"/>
  <c r="J21" i="3"/>
  <c r="L21" i="3"/>
  <c r="N21" i="3"/>
  <c r="P21" i="3"/>
  <c r="R21" i="3"/>
  <c r="T21" i="3"/>
  <c r="V21" i="3"/>
  <c r="X21" i="3"/>
  <c r="C21" i="3"/>
  <c r="Y13" i="3" l="1"/>
  <c r="W13" i="3"/>
  <c r="U13" i="3"/>
  <c r="S13" i="3"/>
  <c r="Q13" i="3"/>
  <c r="O13" i="3"/>
  <c r="M13" i="3"/>
  <c r="K13" i="3"/>
  <c r="Y12" i="3"/>
  <c r="W12" i="3"/>
  <c r="U12" i="3"/>
  <c r="S12" i="3"/>
  <c r="Q12" i="3"/>
  <c r="O12" i="3"/>
  <c r="M12" i="3"/>
  <c r="K12" i="3"/>
  <c r="Y11" i="3"/>
  <c r="W11" i="3"/>
  <c r="U11" i="3"/>
  <c r="S11" i="3"/>
  <c r="Q11" i="3"/>
  <c r="O11" i="3"/>
  <c r="M11" i="3"/>
  <c r="K11" i="3"/>
  <c r="Y10" i="3"/>
  <c r="W10" i="3"/>
  <c r="U10" i="3"/>
  <c r="S10" i="3"/>
  <c r="Q10" i="3"/>
  <c r="O10" i="3"/>
  <c r="M10" i="3"/>
  <c r="K10" i="3"/>
  <c r="Y9" i="3"/>
  <c r="W9" i="3"/>
  <c r="U9" i="3"/>
  <c r="S9" i="3"/>
  <c r="Q9" i="3"/>
  <c r="O9" i="3"/>
  <c r="L9" i="3"/>
  <c r="M9" i="3" s="1"/>
  <c r="K9" i="3"/>
  <c r="Y8" i="3"/>
  <c r="W8" i="3"/>
  <c r="U8" i="3"/>
  <c r="S8" i="3"/>
  <c r="Q8" i="3"/>
  <c r="O8" i="3"/>
  <c r="M8" i="3"/>
  <c r="K8" i="3"/>
  <c r="Y7" i="3"/>
  <c r="W7" i="3"/>
  <c r="U7" i="3"/>
  <c r="S7" i="3"/>
  <c r="Q7" i="3"/>
  <c r="O7" i="3"/>
  <c r="M7" i="3"/>
  <c r="K7" i="3"/>
  <c r="Y6" i="3"/>
  <c r="W6" i="3"/>
  <c r="U6" i="3"/>
  <c r="S6" i="3"/>
  <c r="Q6" i="3"/>
  <c r="O6" i="3"/>
  <c r="M6" i="3"/>
  <c r="K6" i="3"/>
  <c r="M18" i="1" l="1"/>
</calcChain>
</file>

<file path=xl/sharedStrings.xml><?xml version="1.0" encoding="utf-8"?>
<sst xmlns="http://schemas.openxmlformats.org/spreadsheetml/2006/main" count="204" uniqueCount="45">
  <si>
    <t xml:space="preserve">Показатели трудоустройства выпускников СОГБПОУ  «Вяземский медицинский колледж имени Е.О. Мухина» </t>
  </si>
  <si>
    <t>Год выпуска</t>
  </si>
  <si>
    <t>Специальность</t>
  </si>
  <si>
    <t>Выпуск, чел.</t>
  </si>
  <si>
    <t>Трудоустройство, чел.</t>
  </si>
  <si>
    <t>Всего</t>
  </si>
  <si>
    <t>в т.ч.  бюджет</t>
  </si>
  <si>
    <t>в т.ч. по договору о целевом обучении</t>
  </si>
  <si>
    <t>в т.ч. платно</t>
  </si>
  <si>
    <t xml:space="preserve">в т.ч.  по договору о целевом обучении </t>
  </si>
  <si>
    <t>В государственное учреждение</t>
  </si>
  <si>
    <t>В негосударственное учреждение</t>
  </si>
  <si>
    <t>В другие регионы</t>
  </si>
  <si>
    <t>Не по специальности</t>
  </si>
  <si>
    <t>Продолжили обучение в ВУЗе</t>
  </si>
  <si>
    <t>декретный отпуск</t>
  </si>
  <si>
    <t>не трудоустроены</t>
  </si>
  <si>
    <t>служба в армии</t>
  </si>
  <si>
    <t>абс.</t>
  </si>
  <si>
    <t>%</t>
  </si>
  <si>
    <t>Лечебное дело 31.02.01</t>
  </si>
  <si>
    <t>Сестринское дело 34.02.01</t>
  </si>
  <si>
    <t>Фармация 33.02.01</t>
  </si>
  <si>
    <t>Итого:</t>
  </si>
  <si>
    <t xml:space="preserve">                                     Показатели трудоустройства выпускников ОГБПОУ"Смоленский базовый медицинский колледж имени К.С. Константиновой"</t>
  </si>
  <si>
    <t>Не по специальности, ВС</t>
  </si>
  <si>
    <t>Декретный отпуск</t>
  </si>
  <si>
    <t>Не трудоустроились</t>
  </si>
  <si>
    <t>Служба в армии</t>
  </si>
  <si>
    <t>Сестринское дело 34.02.01 (2 г.10 мес)</t>
  </si>
  <si>
    <t>Акушерское дело 31.02.02</t>
  </si>
  <si>
    <t>Лабораторная диагностика 31.02.03</t>
  </si>
  <si>
    <t>Стоматология ортопедическая 31.02.05</t>
  </si>
  <si>
    <t>Выпуск  (чел.)</t>
  </si>
  <si>
    <t xml:space="preserve">В государственное учреждение </t>
  </si>
  <si>
    <t>Декрет</t>
  </si>
  <si>
    <t>Не трудоустроенны</t>
  </si>
  <si>
    <t>0</t>
  </si>
  <si>
    <t>в т.ч. завершивших обучение бюджет</t>
  </si>
  <si>
    <t>Показатели трудоустройства выпускников ОГБПОУ  "Рославльский медицинский техникум"</t>
  </si>
  <si>
    <t>Сестринское дело 34.02.01 (3 г. 10 мес.)</t>
  </si>
  <si>
    <t>Сестринское дело 34.02.01 (2 г.10 мес.)</t>
  </si>
  <si>
    <t>Сестринское дело 34.02.01 (3 г.10 мес.)</t>
  </si>
  <si>
    <t>56,0</t>
  </si>
  <si>
    <t>Сестринское дело 34.02.01 (3 г 10 мес.)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</si>
</sst>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1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2" fontId="2" fillId="0" borderId="0" xfId="0" applyNumberFormat="1" applyFont="1" applyAlignment="1">
      <alignment horizontal="center" vertical="top"/>
    </xf>
    <xf numFmtId="2" fontId="2" fillId="0" borderId="0" xfId="0" applyNumberFormat="1" applyFont="1" applyAlignment="1">
      <alignment horizontal="center" vertical="top" wrapText="1"/>
    </xf>
    <xf numFmtId="2" fontId="2" fillId="0" borderId="0" xfId="0" applyNumberFormat="1" applyFont="1" applyAlignment="1">
      <alignment horizontal="left" vertical="top"/>
    </xf>
    <xf numFmtId="2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/>
    </xf>
    <xf numFmtId="0" fontId="5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vertical="top"/>
    </xf>
    <xf numFmtId="1" fontId="1" fillId="3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/>
    <xf numFmtId="0" fontId="2" fillId="0" borderId="1" xfId="0" applyFont="1" applyBorder="1" applyAlignment="1">
      <alignment horizontal="left" vertical="top"/>
    </xf>
    <xf numFmtId="0" fontId="2" fillId="0" borderId="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9"/>
  <sheetViews>
    <sheetView tabSelected="1" zoomScale="57" zoomScaleNormal="57" workbookViewId="0">
      <selection activeCell="V28" sqref="V28"/>
    </sheetView>
  </sheetViews>
  <sheetFormatPr defaultRowHeight="15.75" x14ac:dyDescent="0.25"/>
  <cols>
    <col min="1" max="1" width="12.28515625" style="29" customWidth="1"/>
    <col min="2" max="2" width="26.7109375" style="29" customWidth="1"/>
    <col min="3" max="7" width="9.140625" style="29"/>
    <col min="8" max="8" width="12.5703125" style="29" customWidth="1"/>
    <col min="9" max="9" width="10.85546875" style="29" customWidth="1"/>
    <col min="10" max="16384" width="9.140625" style="29"/>
  </cols>
  <sheetData>
    <row r="1" spans="1:25" ht="41.25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27"/>
      <c r="U1" s="27"/>
      <c r="V1" s="27"/>
      <c r="W1" s="27"/>
      <c r="X1" s="28"/>
      <c r="Y1" s="28"/>
    </row>
    <row r="2" spans="1:2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27"/>
      <c r="U2" s="27"/>
      <c r="V2" s="27"/>
      <c r="W2" s="27"/>
      <c r="X2" s="28"/>
      <c r="Y2" s="28"/>
    </row>
    <row r="3" spans="1:25" ht="15" customHeight="1" x14ac:dyDescent="0.25">
      <c r="A3" s="80" t="s">
        <v>1</v>
      </c>
      <c r="B3" s="86" t="s">
        <v>2</v>
      </c>
      <c r="C3" s="71" t="s">
        <v>3</v>
      </c>
      <c r="D3" s="88"/>
      <c r="E3" s="88"/>
      <c r="F3" s="89"/>
      <c r="G3" s="75" t="s">
        <v>4</v>
      </c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7"/>
    </row>
    <row r="4" spans="1:25" ht="48.75" customHeight="1" x14ac:dyDescent="0.25">
      <c r="A4" s="80"/>
      <c r="B4" s="86"/>
      <c r="C4" s="90" t="s">
        <v>5</v>
      </c>
      <c r="D4" s="92" t="s">
        <v>6</v>
      </c>
      <c r="E4" s="92" t="s">
        <v>7</v>
      </c>
      <c r="F4" s="92" t="s">
        <v>8</v>
      </c>
      <c r="G4" s="81" t="s">
        <v>5</v>
      </c>
      <c r="H4" s="78" t="s">
        <v>38</v>
      </c>
      <c r="I4" s="83" t="s">
        <v>9</v>
      </c>
      <c r="J4" s="80" t="s">
        <v>10</v>
      </c>
      <c r="K4" s="80"/>
      <c r="L4" s="80" t="s">
        <v>11</v>
      </c>
      <c r="M4" s="80"/>
      <c r="N4" s="71" t="s">
        <v>12</v>
      </c>
      <c r="O4" s="72"/>
      <c r="P4" s="80" t="s">
        <v>13</v>
      </c>
      <c r="Q4" s="80"/>
      <c r="R4" s="71" t="s">
        <v>14</v>
      </c>
      <c r="S4" s="72"/>
      <c r="T4" s="71" t="s">
        <v>15</v>
      </c>
      <c r="U4" s="72"/>
      <c r="V4" s="71" t="s">
        <v>16</v>
      </c>
      <c r="W4" s="72"/>
      <c r="X4" s="73" t="s">
        <v>17</v>
      </c>
      <c r="Y4" s="74"/>
    </row>
    <row r="5" spans="1:25" ht="53.25" customHeight="1" x14ac:dyDescent="0.25">
      <c r="A5" s="80"/>
      <c r="B5" s="87"/>
      <c r="C5" s="91"/>
      <c r="D5" s="93"/>
      <c r="E5" s="93"/>
      <c r="F5" s="93"/>
      <c r="G5" s="82"/>
      <c r="H5" s="79"/>
      <c r="I5" s="82"/>
      <c r="J5" s="6" t="s">
        <v>18</v>
      </c>
      <c r="K5" s="10" t="s">
        <v>19</v>
      </c>
      <c r="L5" s="6" t="s">
        <v>18</v>
      </c>
      <c r="M5" s="10" t="s">
        <v>19</v>
      </c>
      <c r="N5" s="6" t="s">
        <v>18</v>
      </c>
      <c r="O5" s="10" t="s">
        <v>19</v>
      </c>
      <c r="P5" s="6" t="s">
        <v>18</v>
      </c>
      <c r="Q5" s="10" t="s">
        <v>19</v>
      </c>
      <c r="R5" s="6" t="s">
        <v>18</v>
      </c>
      <c r="S5" s="10" t="s">
        <v>19</v>
      </c>
      <c r="T5" s="6" t="s">
        <v>18</v>
      </c>
      <c r="U5" s="10" t="s">
        <v>19</v>
      </c>
      <c r="V5" s="21" t="s">
        <v>18</v>
      </c>
      <c r="W5" s="10" t="s">
        <v>19</v>
      </c>
      <c r="X5" s="21" t="s">
        <v>18</v>
      </c>
      <c r="Y5" s="10" t="s">
        <v>19</v>
      </c>
    </row>
    <row r="6" spans="1:25" x14ac:dyDescent="0.25">
      <c r="A6" s="90">
        <v>2019</v>
      </c>
      <c r="B6" s="1" t="s">
        <v>20</v>
      </c>
      <c r="C6" s="2">
        <v>19</v>
      </c>
      <c r="D6" s="2">
        <v>17</v>
      </c>
      <c r="E6" s="2">
        <v>0</v>
      </c>
      <c r="F6" s="2">
        <v>2</v>
      </c>
      <c r="G6" s="2">
        <v>16</v>
      </c>
      <c r="H6" s="2"/>
      <c r="I6" s="2">
        <v>0</v>
      </c>
      <c r="J6" s="2">
        <v>10</v>
      </c>
      <c r="K6" s="7">
        <f t="shared" ref="K6:K20" si="0">J6/C6*100</f>
        <v>52.631578947368418</v>
      </c>
      <c r="L6" s="3">
        <v>0</v>
      </c>
      <c r="M6" s="7">
        <f t="shared" ref="M6:M17" si="1">L6/C6*100</f>
        <v>0</v>
      </c>
      <c r="N6" s="3">
        <v>6</v>
      </c>
      <c r="O6" s="7">
        <f t="shared" ref="O6:O20" si="2">N6/C6*100</f>
        <v>31.578947368421051</v>
      </c>
      <c r="P6" s="3">
        <v>0</v>
      </c>
      <c r="Q6" s="7">
        <f t="shared" ref="Q6:Q20" si="3">P6/C6*100</f>
        <v>0</v>
      </c>
      <c r="R6" s="3">
        <v>0</v>
      </c>
      <c r="S6" s="7">
        <f t="shared" ref="S6:S20" si="4">R6/C6*100</f>
        <v>0</v>
      </c>
      <c r="T6" s="3">
        <v>0</v>
      </c>
      <c r="U6" s="8">
        <f t="shared" ref="U6:U20" si="5">T6/C6*100</f>
        <v>0</v>
      </c>
      <c r="V6" s="3">
        <v>3</v>
      </c>
      <c r="W6" s="8">
        <f t="shared" ref="W6:W20" si="6">V6/C6*100</f>
        <v>15.789473684210526</v>
      </c>
      <c r="X6" s="4">
        <v>0</v>
      </c>
      <c r="Y6" s="9">
        <f t="shared" ref="Y6:Y20" si="7">X6/C6*100</f>
        <v>0</v>
      </c>
    </row>
    <row r="7" spans="1:25" x14ac:dyDescent="0.25">
      <c r="A7" s="97"/>
      <c r="B7" s="1" t="s">
        <v>21</v>
      </c>
      <c r="C7" s="2">
        <v>53</v>
      </c>
      <c r="D7" s="2">
        <v>43</v>
      </c>
      <c r="E7" s="2">
        <v>0</v>
      </c>
      <c r="F7" s="2">
        <v>10</v>
      </c>
      <c r="G7" s="2">
        <v>18</v>
      </c>
      <c r="H7" s="2"/>
      <c r="I7" s="2">
        <v>0</v>
      </c>
      <c r="J7" s="2">
        <v>13</v>
      </c>
      <c r="K7" s="7">
        <f t="shared" si="0"/>
        <v>24.528301886792452</v>
      </c>
      <c r="L7" s="3">
        <v>1</v>
      </c>
      <c r="M7" s="7">
        <f t="shared" si="1"/>
        <v>1.8867924528301887</v>
      </c>
      <c r="N7" s="3">
        <v>3</v>
      </c>
      <c r="O7" s="7">
        <f t="shared" si="2"/>
        <v>5.6603773584905666</v>
      </c>
      <c r="P7" s="3">
        <v>1</v>
      </c>
      <c r="Q7" s="7">
        <f t="shared" si="3"/>
        <v>1.8867924528301887</v>
      </c>
      <c r="R7" s="3">
        <v>2</v>
      </c>
      <c r="S7" s="7">
        <f t="shared" si="4"/>
        <v>3.7735849056603774</v>
      </c>
      <c r="T7" s="3">
        <v>1</v>
      </c>
      <c r="U7" s="8">
        <f t="shared" si="5"/>
        <v>1.8867924528301887</v>
      </c>
      <c r="V7" s="3">
        <v>29</v>
      </c>
      <c r="W7" s="8">
        <f t="shared" si="6"/>
        <v>54.716981132075468</v>
      </c>
      <c r="X7" s="4">
        <v>3</v>
      </c>
      <c r="Y7" s="9">
        <f t="shared" si="7"/>
        <v>5.6603773584905666</v>
      </c>
    </row>
    <row r="8" spans="1:25" x14ac:dyDescent="0.25">
      <c r="A8" s="97"/>
      <c r="B8" s="1" t="s">
        <v>22</v>
      </c>
      <c r="C8" s="2">
        <v>58</v>
      </c>
      <c r="D8" s="2">
        <v>0</v>
      </c>
      <c r="E8" s="2">
        <v>0</v>
      </c>
      <c r="F8" s="2">
        <v>58</v>
      </c>
      <c r="G8" s="2">
        <v>36</v>
      </c>
      <c r="H8" s="2"/>
      <c r="I8" s="2">
        <v>0</v>
      </c>
      <c r="J8" s="2">
        <v>0</v>
      </c>
      <c r="K8" s="7">
        <f t="shared" si="0"/>
        <v>0</v>
      </c>
      <c r="L8" s="3">
        <v>16</v>
      </c>
      <c r="M8" s="7">
        <f t="shared" si="1"/>
        <v>27.586206896551722</v>
      </c>
      <c r="N8" s="3">
        <v>9</v>
      </c>
      <c r="O8" s="7">
        <f t="shared" si="2"/>
        <v>15.517241379310345</v>
      </c>
      <c r="P8" s="3">
        <v>11</v>
      </c>
      <c r="Q8" s="7">
        <f t="shared" si="3"/>
        <v>18.96551724137931</v>
      </c>
      <c r="R8" s="3">
        <v>1</v>
      </c>
      <c r="S8" s="7">
        <f t="shared" si="4"/>
        <v>1.7241379310344827</v>
      </c>
      <c r="T8" s="3">
        <v>1</v>
      </c>
      <c r="U8" s="8">
        <f t="shared" si="5"/>
        <v>1.7241379310344827</v>
      </c>
      <c r="V8" s="3">
        <v>19</v>
      </c>
      <c r="W8" s="8">
        <f t="shared" si="6"/>
        <v>32.758620689655174</v>
      </c>
      <c r="X8" s="4">
        <v>1</v>
      </c>
      <c r="Y8" s="9">
        <f t="shared" si="7"/>
        <v>1.7241379310344827</v>
      </c>
    </row>
    <row r="9" spans="1:25" x14ac:dyDescent="0.25">
      <c r="A9" s="98"/>
      <c r="B9" s="45" t="s">
        <v>23</v>
      </c>
      <c r="C9" s="46">
        <v>130</v>
      </c>
      <c r="D9" s="46">
        <v>60</v>
      </c>
      <c r="E9" s="46">
        <v>0</v>
      </c>
      <c r="F9" s="46">
        <v>70</v>
      </c>
      <c r="G9" s="46">
        <v>70</v>
      </c>
      <c r="H9" s="46"/>
      <c r="I9" s="46">
        <v>0</v>
      </c>
      <c r="J9" s="46">
        <v>23</v>
      </c>
      <c r="K9" s="47">
        <f t="shared" si="0"/>
        <v>17.692307692307693</v>
      </c>
      <c r="L9" s="48">
        <v>17</v>
      </c>
      <c r="M9" s="47">
        <f t="shared" si="1"/>
        <v>13.076923076923078</v>
      </c>
      <c r="N9" s="48">
        <v>18</v>
      </c>
      <c r="O9" s="47">
        <f t="shared" si="2"/>
        <v>13.846153846153847</v>
      </c>
      <c r="P9" s="48">
        <v>12</v>
      </c>
      <c r="Q9" s="47">
        <f t="shared" si="3"/>
        <v>9.2307692307692317</v>
      </c>
      <c r="R9" s="48">
        <v>3</v>
      </c>
      <c r="S9" s="47">
        <f t="shared" si="4"/>
        <v>2.3076923076923079</v>
      </c>
      <c r="T9" s="48">
        <v>2</v>
      </c>
      <c r="U9" s="49">
        <f t="shared" si="5"/>
        <v>1.5384615384615385</v>
      </c>
      <c r="V9" s="48">
        <v>51</v>
      </c>
      <c r="W9" s="49">
        <f t="shared" si="6"/>
        <v>39.230769230769234</v>
      </c>
      <c r="X9" s="50">
        <v>4</v>
      </c>
      <c r="Y9" s="51">
        <f t="shared" si="7"/>
        <v>3.0769230769230771</v>
      </c>
    </row>
    <row r="10" spans="1:25" x14ac:dyDescent="0.25">
      <c r="A10" s="90">
        <v>2020</v>
      </c>
      <c r="B10" s="1" t="s">
        <v>20</v>
      </c>
      <c r="C10" s="2">
        <v>16</v>
      </c>
      <c r="D10" s="2">
        <v>15</v>
      </c>
      <c r="E10" s="2">
        <v>0</v>
      </c>
      <c r="F10" s="2">
        <v>1</v>
      </c>
      <c r="G10" s="2">
        <v>11</v>
      </c>
      <c r="H10" s="2"/>
      <c r="I10" s="2">
        <v>0</v>
      </c>
      <c r="J10" s="12">
        <v>6</v>
      </c>
      <c r="K10" s="13">
        <f t="shared" si="0"/>
        <v>37.5</v>
      </c>
      <c r="L10" s="14">
        <v>0</v>
      </c>
      <c r="M10" s="13">
        <f t="shared" si="1"/>
        <v>0</v>
      </c>
      <c r="N10" s="14">
        <v>3</v>
      </c>
      <c r="O10" s="13">
        <f t="shared" si="2"/>
        <v>18.75</v>
      </c>
      <c r="P10" s="14">
        <v>2</v>
      </c>
      <c r="Q10" s="7">
        <f t="shared" si="3"/>
        <v>12.5</v>
      </c>
      <c r="R10" s="3">
        <v>1</v>
      </c>
      <c r="S10" s="7">
        <f t="shared" si="4"/>
        <v>6.25</v>
      </c>
      <c r="T10" s="3">
        <v>3</v>
      </c>
      <c r="U10" s="8">
        <f t="shared" si="5"/>
        <v>18.75</v>
      </c>
      <c r="V10" s="3">
        <v>1</v>
      </c>
      <c r="W10" s="8">
        <f t="shared" si="6"/>
        <v>6.25</v>
      </c>
      <c r="X10" s="4" t="s">
        <v>37</v>
      </c>
      <c r="Y10" s="9">
        <f t="shared" si="7"/>
        <v>0</v>
      </c>
    </row>
    <row r="11" spans="1:25" x14ac:dyDescent="0.25">
      <c r="A11" s="97"/>
      <c r="B11" s="1" t="s">
        <v>21</v>
      </c>
      <c r="C11" s="2">
        <v>50</v>
      </c>
      <c r="D11" s="2">
        <v>35</v>
      </c>
      <c r="E11" s="2">
        <v>0</v>
      </c>
      <c r="F11" s="2">
        <v>15</v>
      </c>
      <c r="G11" s="12">
        <v>37</v>
      </c>
      <c r="H11" s="12"/>
      <c r="I11" s="12">
        <v>0</v>
      </c>
      <c r="J11" s="12">
        <v>19</v>
      </c>
      <c r="K11" s="13">
        <f t="shared" si="0"/>
        <v>38</v>
      </c>
      <c r="L11" s="14">
        <v>4</v>
      </c>
      <c r="M11" s="13">
        <f t="shared" si="1"/>
        <v>8</v>
      </c>
      <c r="N11" s="14">
        <v>12</v>
      </c>
      <c r="O11" s="13">
        <f t="shared" si="2"/>
        <v>24</v>
      </c>
      <c r="P11" s="14">
        <v>2</v>
      </c>
      <c r="Q11" s="13">
        <f t="shared" si="3"/>
        <v>4</v>
      </c>
      <c r="R11" s="3">
        <v>3</v>
      </c>
      <c r="S11" s="7">
        <f t="shared" si="4"/>
        <v>6</v>
      </c>
      <c r="T11" s="3">
        <v>1</v>
      </c>
      <c r="U11" s="8">
        <f t="shared" si="5"/>
        <v>2</v>
      </c>
      <c r="V11" s="3">
        <v>6</v>
      </c>
      <c r="W11" s="8">
        <f t="shared" si="6"/>
        <v>12</v>
      </c>
      <c r="X11" s="4">
        <v>3</v>
      </c>
      <c r="Y11" s="9">
        <f t="shared" si="7"/>
        <v>6</v>
      </c>
    </row>
    <row r="12" spans="1:25" x14ac:dyDescent="0.25">
      <c r="A12" s="97"/>
      <c r="B12" s="1" t="s">
        <v>22</v>
      </c>
      <c r="C12" s="2">
        <v>45</v>
      </c>
      <c r="D12" s="2">
        <v>0</v>
      </c>
      <c r="E12" s="2">
        <v>0</v>
      </c>
      <c r="F12" s="2">
        <v>45</v>
      </c>
      <c r="G12" s="2">
        <v>35</v>
      </c>
      <c r="H12" s="2"/>
      <c r="I12" s="2">
        <v>0</v>
      </c>
      <c r="J12" s="12">
        <v>2</v>
      </c>
      <c r="K12" s="7">
        <f t="shared" si="0"/>
        <v>4.4444444444444446</v>
      </c>
      <c r="L12" s="14">
        <v>21</v>
      </c>
      <c r="M12" s="7">
        <f t="shared" si="1"/>
        <v>46.666666666666664</v>
      </c>
      <c r="N12" s="14">
        <v>6</v>
      </c>
      <c r="O12" s="7">
        <f t="shared" si="2"/>
        <v>13.333333333333334</v>
      </c>
      <c r="P12" s="14">
        <v>6</v>
      </c>
      <c r="Q12" s="7">
        <f t="shared" si="3"/>
        <v>13.333333333333334</v>
      </c>
      <c r="R12" s="3">
        <v>0</v>
      </c>
      <c r="S12" s="7">
        <f t="shared" si="4"/>
        <v>0</v>
      </c>
      <c r="T12" s="3">
        <v>2</v>
      </c>
      <c r="U12" s="8">
        <f t="shared" si="5"/>
        <v>4.4444444444444446</v>
      </c>
      <c r="V12" s="3">
        <v>8</v>
      </c>
      <c r="W12" s="8">
        <f t="shared" si="6"/>
        <v>17.777777777777779</v>
      </c>
      <c r="X12" s="4" t="s">
        <v>37</v>
      </c>
      <c r="Y12" s="9">
        <f t="shared" si="7"/>
        <v>0</v>
      </c>
    </row>
    <row r="13" spans="1:25" x14ac:dyDescent="0.25">
      <c r="A13" s="98"/>
      <c r="B13" s="45" t="s">
        <v>23</v>
      </c>
      <c r="C13" s="46">
        <v>111</v>
      </c>
      <c r="D13" s="46">
        <v>50</v>
      </c>
      <c r="E13" s="46">
        <v>0</v>
      </c>
      <c r="F13" s="46">
        <v>61</v>
      </c>
      <c r="G13" s="46">
        <v>83</v>
      </c>
      <c r="H13" s="46"/>
      <c r="I13" s="46">
        <v>0</v>
      </c>
      <c r="J13" s="46">
        <v>27</v>
      </c>
      <c r="K13" s="47">
        <f t="shared" si="0"/>
        <v>24.324324324324326</v>
      </c>
      <c r="L13" s="48">
        <f t="shared" ref="L13:T13" si="8">SUM(L10:L12)</f>
        <v>25</v>
      </c>
      <c r="M13" s="47">
        <f t="shared" si="1"/>
        <v>22.522522522522522</v>
      </c>
      <c r="N13" s="48">
        <f t="shared" si="8"/>
        <v>21</v>
      </c>
      <c r="O13" s="47">
        <f t="shared" si="2"/>
        <v>18.918918918918919</v>
      </c>
      <c r="P13" s="48">
        <f t="shared" si="8"/>
        <v>10</v>
      </c>
      <c r="Q13" s="47">
        <f t="shared" si="3"/>
        <v>9.0090090090090094</v>
      </c>
      <c r="R13" s="48">
        <f t="shared" si="8"/>
        <v>4</v>
      </c>
      <c r="S13" s="47">
        <f t="shared" si="4"/>
        <v>3.6036036036036037</v>
      </c>
      <c r="T13" s="48">
        <f t="shared" si="8"/>
        <v>6</v>
      </c>
      <c r="U13" s="49">
        <f t="shared" si="5"/>
        <v>5.4054054054054053</v>
      </c>
      <c r="V13" s="48">
        <v>15</v>
      </c>
      <c r="W13" s="49">
        <f t="shared" si="6"/>
        <v>13.513513513513514</v>
      </c>
      <c r="X13" s="46">
        <v>3</v>
      </c>
      <c r="Y13" s="51">
        <f t="shared" si="7"/>
        <v>2.7027027027027026</v>
      </c>
    </row>
    <row r="14" spans="1:25" x14ac:dyDescent="0.25">
      <c r="A14" s="94">
        <v>2021</v>
      </c>
      <c r="B14" s="1" t="s">
        <v>20</v>
      </c>
      <c r="C14" s="16">
        <v>27</v>
      </c>
      <c r="D14" s="16">
        <v>24</v>
      </c>
      <c r="E14" s="12">
        <v>0</v>
      </c>
      <c r="F14" s="16">
        <v>3</v>
      </c>
      <c r="G14" s="16">
        <v>23</v>
      </c>
      <c r="H14" s="16"/>
      <c r="I14" s="12">
        <v>0</v>
      </c>
      <c r="J14" s="16">
        <v>11</v>
      </c>
      <c r="K14" s="13">
        <f t="shared" si="0"/>
        <v>40.74074074074074</v>
      </c>
      <c r="L14" s="16">
        <v>3</v>
      </c>
      <c r="M14" s="13">
        <f t="shared" si="1"/>
        <v>11.111111111111111</v>
      </c>
      <c r="N14" s="16">
        <v>4</v>
      </c>
      <c r="O14" s="13">
        <f t="shared" si="2"/>
        <v>14.814814814814813</v>
      </c>
      <c r="P14" s="16">
        <v>5</v>
      </c>
      <c r="Q14" s="7">
        <f t="shared" si="3"/>
        <v>18.518518518518519</v>
      </c>
      <c r="R14" s="17">
        <v>0</v>
      </c>
      <c r="S14" s="7">
        <f t="shared" si="4"/>
        <v>0</v>
      </c>
      <c r="T14" s="17">
        <v>0</v>
      </c>
      <c r="U14" s="8">
        <f t="shared" si="5"/>
        <v>0</v>
      </c>
      <c r="V14" s="17">
        <v>2</v>
      </c>
      <c r="W14" s="8">
        <f t="shared" si="6"/>
        <v>7.4074074074074066</v>
      </c>
      <c r="X14" s="17">
        <v>2</v>
      </c>
      <c r="Y14" s="9">
        <f t="shared" si="7"/>
        <v>7.4074074074074066</v>
      </c>
    </row>
    <row r="15" spans="1:25" x14ac:dyDescent="0.25">
      <c r="A15" s="95"/>
      <c r="B15" s="1" t="s">
        <v>21</v>
      </c>
      <c r="C15" s="16">
        <v>60</v>
      </c>
      <c r="D15" s="16">
        <v>44</v>
      </c>
      <c r="E15" s="12">
        <v>0</v>
      </c>
      <c r="F15" s="16">
        <v>16</v>
      </c>
      <c r="G15" s="16">
        <v>35</v>
      </c>
      <c r="H15" s="16"/>
      <c r="I15" s="12">
        <v>0</v>
      </c>
      <c r="J15" s="16">
        <v>18</v>
      </c>
      <c r="K15" s="13">
        <f t="shared" si="0"/>
        <v>30</v>
      </c>
      <c r="L15" s="16">
        <v>3</v>
      </c>
      <c r="M15" s="13">
        <f t="shared" si="1"/>
        <v>5</v>
      </c>
      <c r="N15" s="16">
        <v>10</v>
      </c>
      <c r="O15" s="13">
        <f t="shared" si="2"/>
        <v>16.666666666666664</v>
      </c>
      <c r="P15" s="16">
        <v>4</v>
      </c>
      <c r="Q15" s="7">
        <f t="shared" si="3"/>
        <v>6.666666666666667</v>
      </c>
      <c r="R15" s="17">
        <v>3</v>
      </c>
      <c r="S15" s="7">
        <f t="shared" si="4"/>
        <v>5</v>
      </c>
      <c r="T15" s="17">
        <v>0</v>
      </c>
      <c r="U15" s="8">
        <f t="shared" si="5"/>
        <v>0</v>
      </c>
      <c r="V15" s="17">
        <v>20</v>
      </c>
      <c r="W15" s="8">
        <f t="shared" si="6"/>
        <v>33.333333333333329</v>
      </c>
      <c r="X15" s="17">
        <v>2</v>
      </c>
      <c r="Y15" s="9">
        <f t="shared" si="7"/>
        <v>3.3333333333333335</v>
      </c>
    </row>
    <row r="16" spans="1:25" x14ac:dyDescent="0.25">
      <c r="A16" s="95"/>
      <c r="B16" s="1" t="s">
        <v>22</v>
      </c>
      <c r="C16" s="17">
        <v>45</v>
      </c>
      <c r="D16" s="17">
        <v>0</v>
      </c>
      <c r="E16" s="2">
        <v>0</v>
      </c>
      <c r="F16" s="17">
        <v>45</v>
      </c>
      <c r="G16" s="17">
        <v>30</v>
      </c>
      <c r="H16" s="17"/>
      <c r="I16" s="2">
        <v>0</v>
      </c>
      <c r="J16" s="16">
        <v>0</v>
      </c>
      <c r="K16" s="13">
        <f t="shared" si="0"/>
        <v>0</v>
      </c>
      <c r="L16" s="16">
        <v>20</v>
      </c>
      <c r="M16" s="13">
        <f t="shared" si="1"/>
        <v>44.444444444444443</v>
      </c>
      <c r="N16" s="16">
        <v>8</v>
      </c>
      <c r="O16" s="13">
        <f t="shared" si="2"/>
        <v>17.777777777777779</v>
      </c>
      <c r="P16" s="16">
        <v>2</v>
      </c>
      <c r="Q16" s="7">
        <f t="shared" si="3"/>
        <v>4.4444444444444446</v>
      </c>
      <c r="R16" s="17">
        <v>1</v>
      </c>
      <c r="S16" s="7">
        <f t="shared" si="4"/>
        <v>2.2222222222222223</v>
      </c>
      <c r="T16" s="17">
        <v>3</v>
      </c>
      <c r="U16" s="8">
        <f t="shared" si="5"/>
        <v>6.666666666666667</v>
      </c>
      <c r="V16" s="17">
        <v>10</v>
      </c>
      <c r="W16" s="8">
        <f t="shared" si="6"/>
        <v>22.222222222222221</v>
      </c>
      <c r="X16" s="17">
        <v>1</v>
      </c>
      <c r="Y16" s="9">
        <f t="shared" si="7"/>
        <v>2.2222222222222223</v>
      </c>
    </row>
    <row r="17" spans="1:25" x14ac:dyDescent="0.25">
      <c r="A17" s="96"/>
      <c r="B17" s="45" t="s">
        <v>23</v>
      </c>
      <c r="C17" s="52">
        <f>SUM(C14:C16)</f>
        <v>132</v>
      </c>
      <c r="D17" s="52">
        <f>SUM(D14:D16)</f>
        <v>68</v>
      </c>
      <c r="E17" s="46">
        <v>0</v>
      </c>
      <c r="F17" s="52">
        <f>SUM(F14:F16)</f>
        <v>64</v>
      </c>
      <c r="G17" s="52">
        <f>SUM(G14:G16)</f>
        <v>88</v>
      </c>
      <c r="H17" s="52"/>
      <c r="I17" s="46">
        <v>0</v>
      </c>
      <c r="J17" s="52">
        <f>SUM(J14:J16)</f>
        <v>29</v>
      </c>
      <c r="K17" s="47">
        <f t="shared" si="0"/>
        <v>21.969696969696969</v>
      </c>
      <c r="L17" s="52">
        <f>SUM(L14:L16)</f>
        <v>26</v>
      </c>
      <c r="M17" s="47">
        <f t="shared" si="1"/>
        <v>19.696969696969695</v>
      </c>
      <c r="N17" s="52">
        <f>SUM(N14:N16)</f>
        <v>22</v>
      </c>
      <c r="O17" s="47">
        <f t="shared" si="2"/>
        <v>16.666666666666664</v>
      </c>
      <c r="P17" s="52">
        <f>SUM(P14:P16)</f>
        <v>11</v>
      </c>
      <c r="Q17" s="47">
        <f t="shared" si="3"/>
        <v>8.3333333333333321</v>
      </c>
      <c r="R17" s="52">
        <f>SUM(R14:R16)</f>
        <v>4</v>
      </c>
      <c r="S17" s="47">
        <f t="shared" si="4"/>
        <v>3.0303030303030303</v>
      </c>
      <c r="T17" s="52">
        <v>3</v>
      </c>
      <c r="U17" s="49">
        <f t="shared" si="5"/>
        <v>2.2727272727272729</v>
      </c>
      <c r="V17" s="52">
        <f>SUM(V14:V16)</f>
        <v>32</v>
      </c>
      <c r="W17" s="49">
        <f t="shared" si="6"/>
        <v>24.242424242424242</v>
      </c>
      <c r="X17" s="52">
        <f>SUM(X14:X16)</f>
        <v>5</v>
      </c>
      <c r="Y17" s="51">
        <f t="shared" si="7"/>
        <v>3.7878787878787881</v>
      </c>
    </row>
    <row r="18" spans="1:25" x14ac:dyDescent="0.25">
      <c r="A18" s="94">
        <v>2022</v>
      </c>
      <c r="B18" s="1" t="s">
        <v>20</v>
      </c>
      <c r="C18" s="16">
        <v>24</v>
      </c>
      <c r="D18" s="16">
        <v>20</v>
      </c>
      <c r="E18" s="12">
        <v>0</v>
      </c>
      <c r="F18" s="16">
        <v>4</v>
      </c>
      <c r="G18" s="16">
        <v>20</v>
      </c>
      <c r="H18" s="16">
        <v>18</v>
      </c>
      <c r="I18" s="12">
        <v>0</v>
      </c>
      <c r="J18" s="16">
        <v>6</v>
      </c>
      <c r="K18" s="13">
        <f t="shared" si="0"/>
        <v>25</v>
      </c>
      <c r="L18" s="16">
        <v>3</v>
      </c>
      <c r="M18" s="13">
        <f>L17/C18*100</f>
        <v>108.33333333333333</v>
      </c>
      <c r="N18" s="16">
        <v>5</v>
      </c>
      <c r="O18" s="13">
        <f t="shared" si="2"/>
        <v>20.833333333333336</v>
      </c>
      <c r="P18" s="16">
        <v>6</v>
      </c>
      <c r="Q18" s="7">
        <f t="shared" si="3"/>
        <v>25</v>
      </c>
      <c r="R18" s="17">
        <v>4</v>
      </c>
      <c r="S18" s="7">
        <f t="shared" si="4"/>
        <v>16.666666666666664</v>
      </c>
      <c r="T18" s="17">
        <v>0</v>
      </c>
      <c r="U18" s="8">
        <f t="shared" si="5"/>
        <v>0</v>
      </c>
      <c r="V18" s="17">
        <v>0</v>
      </c>
      <c r="W18" s="11">
        <f t="shared" si="6"/>
        <v>0</v>
      </c>
      <c r="X18" s="17">
        <v>0</v>
      </c>
      <c r="Y18" s="9">
        <f t="shared" si="7"/>
        <v>0</v>
      </c>
    </row>
    <row r="19" spans="1:25" x14ac:dyDescent="0.25">
      <c r="A19" s="95"/>
      <c r="B19" s="1" t="s">
        <v>21</v>
      </c>
      <c r="C19" s="16">
        <v>65</v>
      </c>
      <c r="D19" s="16">
        <v>45</v>
      </c>
      <c r="E19" s="12">
        <v>0</v>
      </c>
      <c r="F19" s="16">
        <v>20</v>
      </c>
      <c r="G19" s="16">
        <v>58</v>
      </c>
      <c r="H19" s="16">
        <v>43</v>
      </c>
      <c r="I19" s="12">
        <v>0</v>
      </c>
      <c r="J19" s="16">
        <v>19</v>
      </c>
      <c r="K19" s="13">
        <f t="shared" si="0"/>
        <v>29.230769230769234</v>
      </c>
      <c r="L19" s="16">
        <v>8</v>
      </c>
      <c r="M19" s="13">
        <f t="shared" ref="M19:M20" si="9">L18/C19*100</f>
        <v>4.6153846153846159</v>
      </c>
      <c r="N19" s="16">
        <v>15</v>
      </c>
      <c r="O19" s="13">
        <f t="shared" si="2"/>
        <v>23.076923076923077</v>
      </c>
      <c r="P19" s="16">
        <v>16</v>
      </c>
      <c r="Q19" s="7">
        <f t="shared" si="3"/>
        <v>24.615384615384617</v>
      </c>
      <c r="R19" s="17">
        <v>0</v>
      </c>
      <c r="S19" s="7">
        <f t="shared" si="4"/>
        <v>0</v>
      </c>
      <c r="T19" s="17">
        <v>3</v>
      </c>
      <c r="U19" s="8">
        <f t="shared" si="5"/>
        <v>4.6153846153846159</v>
      </c>
      <c r="V19" s="17">
        <v>4</v>
      </c>
      <c r="W19" s="8">
        <f t="shared" si="6"/>
        <v>6.1538461538461542</v>
      </c>
      <c r="X19" s="17">
        <v>0</v>
      </c>
      <c r="Y19" s="9">
        <f t="shared" si="7"/>
        <v>0</v>
      </c>
    </row>
    <row r="20" spans="1:25" x14ac:dyDescent="0.25">
      <c r="A20" s="95"/>
      <c r="B20" s="1" t="s">
        <v>22</v>
      </c>
      <c r="C20" s="17">
        <v>49</v>
      </c>
      <c r="D20" s="17">
        <v>0</v>
      </c>
      <c r="E20" s="2">
        <v>0</v>
      </c>
      <c r="F20" s="17">
        <v>49</v>
      </c>
      <c r="G20" s="17">
        <v>41</v>
      </c>
      <c r="H20" s="17">
        <v>0</v>
      </c>
      <c r="I20" s="12">
        <v>0</v>
      </c>
      <c r="J20" s="16">
        <v>1</v>
      </c>
      <c r="K20" s="13">
        <f t="shared" si="0"/>
        <v>2.0408163265306123</v>
      </c>
      <c r="L20" s="16">
        <v>20</v>
      </c>
      <c r="M20" s="13">
        <f t="shared" si="9"/>
        <v>16.326530612244898</v>
      </c>
      <c r="N20" s="16">
        <v>9</v>
      </c>
      <c r="O20" s="13">
        <f t="shared" si="2"/>
        <v>18.367346938775512</v>
      </c>
      <c r="P20" s="16">
        <v>11</v>
      </c>
      <c r="Q20" s="7">
        <f t="shared" si="3"/>
        <v>22.448979591836736</v>
      </c>
      <c r="R20" s="17">
        <v>1</v>
      </c>
      <c r="S20" s="7">
        <f t="shared" si="4"/>
        <v>2.0408163265306123</v>
      </c>
      <c r="T20" s="17">
        <v>1</v>
      </c>
      <c r="U20" s="8">
        <f t="shared" si="5"/>
        <v>2.0408163265306123</v>
      </c>
      <c r="V20" s="17">
        <v>6</v>
      </c>
      <c r="W20" s="8">
        <f t="shared" si="6"/>
        <v>12.244897959183673</v>
      </c>
      <c r="X20" s="17">
        <v>0</v>
      </c>
      <c r="Y20" s="9">
        <f t="shared" si="7"/>
        <v>0</v>
      </c>
    </row>
    <row r="21" spans="1:25" x14ac:dyDescent="0.25">
      <c r="A21" s="96"/>
      <c r="B21" s="45" t="s">
        <v>23</v>
      </c>
      <c r="C21" s="53">
        <f>SUM(C18:C20)</f>
        <v>138</v>
      </c>
      <c r="D21" s="53">
        <f t="shared" ref="D21:I21" si="10">SUM(D18:D20)</f>
        <v>65</v>
      </c>
      <c r="E21" s="53">
        <f t="shared" si="10"/>
        <v>0</v>
      </c>
      <c r="F21" s="53">
        <f t="shared" si="10"/>
        <v>73</v>
      </c>
      <c r="G21" s="53">
        <f t="shared" si="10"/>
        <v>119</v>
      </c>
      <c r="H21" s="53">
        <f t="shared" si="10"/>
        <v>61</v>
      </c>
      <c r="I21" s="53">
        <f t="shared" si="10"/>
        <v>0</v>
      </c>
      <c r="J21" s="53">
        <f>SUM(J18:J20)</f>
        <v>26</v>
      </c>
      <c r="K21" s="47">
        <f>J21/C21*100</f>
        <v>18.840579710144929</v>
      </c>
      <c r="L21" s="52">
        <f>SUM(L18:L20)</f>
        <v>31</v>
      </c>
      <c r="M21" s="47">
        <f>L20/C21*100</f>
        <v>14.492753623188406</v>
      </c>
      <c r="N21" s="52">
        <f>SUM(N18:N20)</f>
        <v>29</v>
      </c>
      <c r="O21" s="47">
        <f>N21/C21*100</f>
        <v>21.014492753623188</v>
      </c>
      <c r="P21" s="52">
        <f>SUM(P18:P20)</f>
        <v>33</v>
      </c>
      <c r="Q21" s="47">
        <f>P21/C21*100</f>
        <v>23.913043478260871</v>
      </c>
      <c r="R21" s="52">
        <f>SUM(R18:R20)</f>
        <v>5</v>
      </c>
      <c r="S21" s="47">
        <f>R21/C21*100</f>
        <v>3.6231884057971016</v>
      </c>
      <c r="T21" s="52">
        <f>SUM(T18:T20)</f>
        <v>4</v>
      </c>
      <c r="U21" s="49">
        <f>T21/C21*100</f>
        <v>2.8985507246376812</v>
      </c>
      <c r="V21" s="52">
        <f>SUM(V18:V20)</f>
        <v>10</v>
      </c>
      <c r="W21" s="49">
        <f>V21/C21*100</f>
        <v>7.2463768115942031</v>
      </c>
      <c r="X21" s="52">
        <f>SUM(X18:X20)</f>
        <v>0</v>
      </c>
      <c r="Y21" s="51">
        <f>X21/C21*100</f>
        <v>0</v>
      </c>
    </row>
    <row r="22" spans="1:25" s="18" customFormat="1" x14ac:dyDescent="0.25">
      <c r="A22" s="84">
        <v>2023</v>
      </c>
      <c r="B22" s="1" t="s">
        <v>20</v>
      </c>
      <c r="C22" s="16">
        <v>29</v>
      </c>
      <c r="D22" s="16">
        <v>21</v>
      </c>
      <c r="E22" s="12">
        <v>10</v>
      </c>
      <c r="F22" s="16">
        <v>8</v>
      </c>
      <c r="G22" s="16">
        <v>27</v>
      </c>
      <c r="H22" s="16">
        <v>19</v>
      </c>
      <c r="I22" s="12">
        <v>7</v>
      </c>
      <c r="J22" s="16">
        <v>11</v>
      </c>
      <c r="K22" s="15">
        <f>J22/C22*100</f>
        <v>37.931034482758619</v>
      </c>
      <c r="L22" s="16">
        <v>5</v>
      </c>
      <c r="M22" s="15">
        <f t="shared" ref="M22:M28" si="11">L22/C22*100</f>
        <v>17.241379310344829</v>
      </c>
      <c r="N22" s="16">
        <v>6</v>
      </c>
      <c r="O22" s="15">
        <f>N22/C22*100</f>
        <v>20.689655172413794</v>
      </c>
      <c r="P22" s="16">
        <v>5</v>
      </c>
      <c r="Q22" s="15">
        <f>P22/C22*100</f>
        <v>17.241379310344829</v>
      </c>
      <c r="R22" s="16">
        <v>0</v>
      </c>
      <c r="S22" s="15">
        <f>R22/C22*100</f>
        <v>0</v>
      </c>
      <c r="T22" s="16">
        <v>1</v>
      </c>
      <c r="U22" s="67">
        <f>T22/C22*100</f>
        <v>3.4482758620689653</v>
      </c>
      <c r="V22" s="16">
        <v>1</v>
      </c>
      <c r="W22" s="67">
        <f>V22/C22*100</f>
        <v>3.4482758620689653</v>
      </c>
      <c r="X22" s="16">
        <v>0</v>
      </c>
      <c r="Y22" s="68">
        <f>X22/C22*100</f>
        <v>0</v>
      </c>
    </row>
    <row r="23" spans="1:25" s="18" customFormat="1" x14ac:dyDescent="0.25">
      <c r="A23" s="84"/>
      <c r="B23" s="1" t="s">
        <v>21</v>
      </c>
      <c r="C23" s="16">
        <v>54</v>
      </c>
      <c r="D23" s="16">
        <v>39</v>
      </c>
      <c r="E23" s="12">
        <v>0</v>
      </c>
      <c r="F23" s="16">
        <v>15</v>
      </c>
      <c r="G23" s="16">
        <v>52</v>
      </c>
      <c r="H23" s="16">
        <v>37</v>
      </c>
      <c r="I23" s="12">
        <v>0</v>
      </c>
      <c r="J23" s="16">
        <v>18</v>
      </c>
      <c r="K23" s="15">
        <f>J23/C23*100</f>
        <v>33.333333333333329</v>
      </c>
      <c r="L23" s="16">
        <v>8</v>
      </c>
      <c r="M23" s="15">
        <f t="shared" si="11"/>
        <v>14.814814814814813</v>
      </c>
      <c r="N23" s="16">
        <v>14</v>
      </c>
      <c r="O23" s="15">
        <f>N23/C23*100</f>
        <v>25.925925925925924</v>
      </c>
      <c r="P23" s="16">
        <v>12</v>
      </c>
      <c r="Q23" s="15">
        <f>P23/C23*100</f>
        <v>22.222222222222221</v>
      </c>
      <c r="R23" s="16">
        <v>0</v>
      </c>
      <c r="S23" s="15">
        <f>R23/C23*100</f>
        <v>0</v>
      </c>
      <c r="T23" s="16">
        <v>0</v>
      </c>
      <c r="U23" s="67">
        <f>T23/C23*100</f>
        <v>0</v>
      </c>
      <c r="V23" s="16">
        <v>2</v>
      </c>
      <c r="W23" s="67">
        <f>V23/C23*100</f>
        <v>3.7037037037037033</v>
      </c>
      <c r="X23" s="16">
        <v>0</v>
      </c>
      <c r="Y23" s="68">
        <f>X23/C23*100</f>
        <v>0</v>
      </c>
    </row>
    <row r="24" spans="1:25" s="18" customFormat="1" x14ac:dyDescent="0.25">
      <c r="A24" s="84"/>
      <c r="B24" s="1" t="s">
        <v>22</v>
      </c>
      <c r="C24" s="17">
        <v>54</v>
      </c>
      <c r="D24" s="17">
        <v>0</v>
      </c>
      <c r="E24" s="2">
        <v>0</v>
      </c>
      <c r="F24" s="17">
        <v>54</v>
      </c>
      <c r="G24" s="17">
        <v>48</v>
      </c>
      <c r="H24" s="17">
        <v>0</v>
      </c>
      <c r="I24" s="12">
        <v>0</v>
      </c>
      <c r="J24" s="16">
        <v>0</v>
      </c>
      <c r="K24" s="15">
        <f>J24/C24*100</f>
        <v>0</v>
      </c>
      <c r="L24" s="16">
        <v>11</v>
      </c>
      <c r="M24" s="15">
        <f t="shared" si="11"/>
        <v>20.37037037037037</v>
      </c>
      <c r="N24" s="16">
        <v>7</v>
      </c>
      <c r="O24" s="15">
        <f>N24/C24*100</f>
        <v>12.962962962962962</v>
      </c>
      <c r="P24" s="16">
        <v>30</v>
      </c>
      <c r="Q24" s="15">
        <f>P24/C24*100</f>
        <v>55.555555555555557</v>
      </c>
      <c r="R24" s="16">
        <v>1</v>
      </c>
      <c r="S24" s="15">
        <f>R24/C24*100</f>
        <v>1.8518518518518516</v>
      </c>
      <c r="T24" s="16">
        <v>1</v>
      </c>
      <c r="U24" s="67">
        <f>T24/C24*100</f>
        <v>1.8518518518518516</v>
      </c>
      <c r="V24" s="16">
        <v>3</v>
      </c>
      <c r="W24" s="67">
        <f>V24/C24*100</f>
        <v>5.5555555555555554</v>
      </c>
      <c r="X24" s="16">
        <v>1</v>
      </c>
      <c r="Y24" s="68">
        <f>X24/C24*100</f>
        <v>1.8518518518518516</v>
      </c>
    </row>
    <row r="25" spans="1:25" s="18" customFormat="1" x14ac:dyDescent="0.25">
      <c r="A25" s="84"/>
      <c r="B25" s="45" t="s">
        <v>23</v>
      </c>
      <c r="C25" s="53">
        <v>137</v>
      </c>
      <c r="D25" s="53">
        <v>60</v>
      </c>
      <c r="E25" s="53">
        <v>0</v>
      </c>
      <c r="F25" s="53">
        <v>77</v>
      </c>
      <c r="G25" s="53">
        <v>96</v>
      </c>
      <c r="H25" s="53">
        <v>48</v>
      </c>
      <c r="I25" s="53">
        <v>0</v>
      </c>
      <c r="J25" s="53">
        <v>28</v>
      </c>
      <c r="K25" s="47">
        <f>J25/C25*100</f>
        <v>20.437956204379564</v>
      </c>
      <c r="L25" s="52">
        <v>28</v>
      </c>
      <c r="M25" s="47">
        <f t="shared" si="11"/>
        <v>20.437956204379564</v>
      </c>
      <c r="N25" s="52">
        <v>26</v>
      </c>
      <c r="O25" s="47">
        <f>N25/C25*100</f>
        <v>18.978102189781019</v>
      </c>
      <c r="P25" s="52">
        <v>14</v>
      </c>
      <c r="Q25" s="47">
        <f>P25/C25*100</f>
        <v>10.218978102189782</v>
      </c>
      <c r="R25" s="52">
        <v>1</v>
      </c>
      <c r="S25" s="47">
        <f>R25/C25*100</f>
        <v>0.72992700729927007</v>
      </c>
      <c r="T25" s="52">
        <v>2</v>
      </c>
      <c r="U25" s="49">
        <f>T25/C25*100</f>
        <v>1.4598540145985401</v>
      </c>
      <c r="V25" s="52">
        <v>32</v>
      </c>
      <c r="W25" s="49">
        <f>V25/C25*100</f>
        <v>23.357664233576642</v>
      </c>
      <c r="X25" s="52">
        <v>6</v>
      </c>
      <c r="Y25" s="51">
        <f>X25/C25*100</f>
        <v>4.3795620437956204</v>
      </c>
    </row>
    <row r="26" spans="1:25" x14ac:dyDescent="0.25">
      <c r="A26" s="84">
        <v>2024</v>
      </c>
      <c r="B26" s="1" t="s">
        <v>20</v>
      </c>
      <c r="C26" s="16">
        <v>27</v>
      </c>
      <c r="D26" s="16">
        <v>22</v>
      </c>
      <c r="E26" s="12">
        <v>10</v>
      </c>
      <c r="F26" s="16">
        <v>5</v>
      </c>
      <c r="G26" s="16">
        <v>13</v>
      </c>
      <c r="H26" s="16">
        <v>12</v>
      </c>
      <c r="I26" s="12">
        <v>4</v>
      </c>
      <c r="J26" s="16">
        <v>8</v>
      </c>
      <c r="K26" s="15">
        <f t="shared" ref="K26:K28" si="12">J26/C26*100</f>
        <v>29.629629629629626</v>
      </c>
      <c r="L26" s="16">
        <v>0</v>
      </c>
      <c r="M26" s="15">
        <f t="shared" si="11"/>
        <v>0</v>
      </c>
      <c r="N26" s="16">
        <v>1</v>
      </c>
      <c r="O26" s="15">
        <f t="shared" ref="O26:O28" si="13">N26/C26*100</f>
        <v>3.7037037037037033</v>
      </c>
      <c r="P26" s="16">
        <v>4</v>
      </c>
      <c r="Q26" s="15">
        <f t="shared" ref="Q26:Q28" si="14">P26/C26*100</f>
        <v>14.814814814814813</v>
      </c>
      <c r="R26" s="16">
        <v>0</v>
      </c>
      <c r="S26" s="15">
        <f t="shared" ref="S26:S28" si="15">R26/C26*100</f>
        <v>0</v>
      </c>
      <c r="T26" s="16">
        <v>0</v>
      </c>
      <c r="U26" s="67">
        <f t="shared" ref="U26:U28" si="16">T26/C26*100</f>
        <v>0</v>
      </c>
      <c r="V26" s="16">
        <v>9</v>
      </c>
      <c r="W26" s="67">
        <f t="shared" ref="W26:W28" si="17">V26/C26*100</f>
        <v>33.333333333333329</v>
      </c>
      <c r="X26" s="16">
        <v>5</v>
      </c>
      <c r="Y26" s="68">
        <f t="shared" ref="Y26:Y28" si="18">X26/C26*100</f>
        <v>18.518518518518519</v>
      </c>
    </row>
    <row r="27" spans="1:25" x14ac:dyDescent="0.25">
      <c r="A27" s="84"/>
      <c r="B27" s="1" t="s">
        <v>21</v>
      </c>
      <c r="C27" s="16">
        <v>53</v>
      </c>
      <c r="D27" s="16">
        <v>39</v>
      </c>
      <c r="E27" s="12">
        <v>13</v>
      </c>
      <c r="F27" s="16">
        <v>14</v>
      </c>
      <c r="G27" s="16">
        <v>40</v>
      </c>
      <c r="H27" s="16">
        <v>29</v>
      </c>
      <c r="I27" s="12">
        <v>6</v>
      </c>
      <c r="J27" s="16">
        <v>16</v>
      </c>
      <c r="K27" s="15">
        <f t="shared" si="12"/>
        <v>30.188679245283019</v>
      </c>
      <c r="L27" s="16">
        <v>6</v>
      </c>
      <c r="M27" s="15">
        <f t="shared" si="11"/>
        <v>11.320754716981133</v>
      </c>
      <c r="N27" s="16">
        <v>14</v>
      </c>
      <c r="O27" s="15">
        <f t="shared" si="13"/>
        <v>26.415094339622641</v>
      </c>
      <c r="P27" s="16">
        <v>4</v>
      </c>
      <c r="Q27" s="15">
        <f t="shared" si="14"/>
        <v>7.5471698113207548</v>
      </c>
      <c r="R27" s="16">
        <v>4</v>
      </c>
      <c r="S27" s="15">
        <f t="shared" si="15"/>
        <v>7.5471698113207548</v>
      </c>
      <c r="T27" s="16">
        <v>1</v>
      </c>
      <c r="U27" s="67">
        <f t="shared" si="16"/>
        <v>1.8867924528301887</v>
      </c>
      <c r="V27" s="16">
        <v>4</v>
      </c>
      <c r="W27" s="67">
        <f t="shared" si="17"/>
        <v>7.5471698113207548</v>
      </c>
      <c r="X27" s="16">
        <v>4</v>
      </c>
      <c r="Y27" s="68">
        <f t="shared" si="18"/>
        <v>7.5471698113207548</v>
      </c>
    </row>
    <row r="28" spans="1:25" x14ac:dyDescent="0.25">
      <c r="A28" s="84"/>
      <c r="B28" s="1" t="s">
        <v>22</v>
      </c>
      <c r="C28" s="17">
        <v>58</v>
      </c>
      <c r="D28" s="17">
        <v>0</v>
      </c>
      <c r="E28" s="2">
        <v>0</v>
      </c>
      <c r="F28" s="17">
        <v>58</v>
      </c>
      <c r="G28" s="17">
        <v>50</v>
      </c>
      <c r="H28" s="17">
        <v>0</v>
      </c>
      <c r="I28" s="12">
        <v>0</v>
      </c>
      <c r="J28" s="16">
        <v>0</v>
      </c>
      <c r="K28" s="15">
        <f t="shared" si="12"/>
        <v>0</v>
      </c>
      <c r="L28" s="16">
        <v>15</v>
      </c>
      <c r="M28" s="15">
        <f t="shared" si="11"/>
        <v>25.862068965517242</v>
      </c>
      <c r="N28" s="16">
        <v>1</v>
      </c>
      <c r="O28" s="15">
        <f t="shared" si="13"/>
        <v>1.7241379310344827</v>
      </c>
      <c r="P28" s="16">
        <v>34</v>
      </c>
      <c r="Q28" s="15">
        <f t="shared" si="14"/>
        <v>58.620689655172406</v>
      </c>
      <c r="R28" s="16">
        <v>0</v>
      </c>
      <c r="S28" s="15">
        <f t="shared" si="15"/>
        <v>0</v>
      </c>
      <c r="T28" s="16">
        <v>2</v>
      </c>
      <c r="U28" s="67">
        <f t="shared" si="16"/>
        <v>3.4482758620689653</v>
      </c>
      <c r="V28" s="16">
        <v>6</v>
      </c>
      <c r="W28" s="67">
        <f t="shared" si="17"/>
        <v>10.344827586206897</v>
      </c>
      <c r="X28" s="16">
        <v>0</v>
      </c>
      <c r="Y28" s="68">
        <f t="shared" si="18"/>
        <v>0</v>
      </c>
    </row>
    <row r="29" spans="1:25" x14ac:dyDescent="0.25">
      <c r="A29" s="84"/>
      <c r="B29" s="45" t="s">
        <v>23</v>
      </c>
      <c r="C29" s="53"/>
      <c r="D29" s="53"/>
      <c r="E29" s="53"/>
      <c r="F29" s="53"/>
      <c r="G29" s="53"/>
      <c r="H29" s="53"/>
      <c r="I29" s="53"/>
      <c r="J29" s="53"/>
      <c r="K29" s="47"/>
      <c r="L29" s="52"/>
      <c r="M29" s="47"/>
      <c r="N29" s="52"/>
      <c r="O29" s="47"/>
      <c r="P29" s="52"/>
      <c r="Q29" s="47"/>
      <c r="R29" s="52"/>
      <c r="S29" s="47"/>
      <c r="T29" s="52"/>
      <c r="U29" s="49"/>
      <c r="V29" s="52"/>
      <c r="W29" s="49"/>
      <c r="X29" s="52"/>
      <c r="Y29" s="51"/>
    </row>
  </sheetData>
  <mergeCells count="26">
    <mergeCell ref="A26:A29"/>
    <mergeCell ref="A1:S1"/>
    <mergeCell ref="A3:A5"/>
    <mergeCell ref="B3:B5"/>
    <mergeCell ref="C3:F3"/>
    <mergeCell ref="C4:C5"/>
    <mergeCell ref="D4:D5"/>
    <mergeCell ref="E4:E5"/>
    <mergeCell ref="F4:F5"/>
    <mergeCell ref="R4:S4"/>
    <mergeCell ref="A22:A25"/>
    <mergeCell ref="A18:A21"/>
    <mergeCell ref="A10:A13"/>
    <mergeCell ref="A6:A9"/>
    <mergeCell ref="A14:A17"/>
    <mergeCell ref="T4:U4"/>
    <mergeCell ref="V4:W4"/>
    <mergeCell ref="X4:Y4"/>
    <mergeCell ref="N4:O4"/>
    <mergeCell ref="G3:Y3"/>
    <mergeCell ref="H4:H5"/>
    <mergeCell ref="P4:Q4"/>
    <mergeCell ref="G4:G5"/>
    <mergeCell ref="I4:I5"/>
    <mergeCell ref="J4:K4"/>
    <mergeCell ref="L4:M4"/>
  </mergeCells>
  <pageMargins left="0.7" right="0.7" top="0.75" bottom="0.75" header="0.3" footer="0.3"/>
  <pageSetup paperSize="9" scale="52" orientation="landscape" r:id="rId1"/>
  <ignoredErrors>
    <ignoredError sqref="C17:D17 F17:G17 J17 V17 X17 L13 P13 R13 T13" formulaRange="1"/>
    <ignoredError sqref="K17 M17 O17 Q17 W17 M13 O13 Q13 S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9"/>
  <sheetViews>
    <sheetView workbookViewId="0">
      <selection activeCell="G38" sqref="G38"/>
    </sheetView>
  </sheetViews>
  <sheetFormatPr defaultRowHeight="15.75" x14ac:dyDescent="0.25"/>
  <cols>
    <col min="1" max="1" width="10.28515625" style="18" customWidth="1"/>
    <col min="2" max="2" width="29.28515625" style="18" customWidth="1"/>
    <col min="3" max="4" width="9.140625" style="18"/>
    <col min="5" max="5" width="9.85546875" style="18" customWidth="1"/>
    <col min="6" max="7" width="9.140625" style="18"/>
    <col min="8" max="8" width="12.140625" style="18" customWidth="1"/>
    <col min="9" max="9" width="10.140625" style="18" customWidth="1"/>
    <col min="10" max="16384" width="9.140625" style="18"/>
  </cols>
  <sheetData>
    <row r="1" spans="1:25" ht="28.5" customHeight="1" x14ac:dyDescent="0.25">
      <c r="A1" s="85" t="s">
        <v>39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</row>
    <row r="2" spans="1:25" x14ac:dyDescent="0.25">
      <c r="A2" s="31"/>
      <c r="B2" s="28"/>
      <c r="C2" s="28"/>
      <c r="D2" s="28"/>
      <c r="E2" s="28"/>
      <c r="F2" s="28"/>
      <c r="G2" s="28"/>
      <c r="H2" s="28"/>
      <c r="I2" s="32"/>
      <c r="J2" s="28"/>
      <c r="K2" s="33"/>
      <c r="L2" s="27"/>
      <c r="M2" s="33"/>
      <c r="N2" s="27"/>
      <c r="O2" s="33"/>
      <c r="P2" s="27"/>
      <c r="Q2" s="33"/>
      <c r="R2" s="27"/>
      <c r="S2" s="33"/>
      <c r="T2" s="27"/>
      <c r="U2" s="33"/>
      <c r="V2" s="27"/>
      <c r="W2" s="32"/>
      <c r="X2" s="34"/>
      <c r="Y2" s="34"/>
    </row>
    <row r="3" spans="1:25" ht="27" customHeight="1" x14ac:dyDescent="0.25">
      <c r="A3" s="90" t="s">
        <v>1</v>
      </c>
      <c r="B3" s="90" t="s">
        <v>2</v>
      </c>
      <c r="C3" s="104" t="s">
        <v>33</v>
      </c>
      <c r="D3" s="105"/>
      <c r="E3" s="105"/>
      <c r="F3" s="105"/>
      <c r="G3" s="75" t="s">
        <v>4</v>
      </c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7"/>
    </row>
    <row r="4" spans="1:25" ht="54.75" customHeight="1" x14ac:dyDescent="0.25">
      <c r="A4" s="97"/>
      <c r="B4" s="97"/>
      <c r="C4" s="90" t="s">
        <v>5</v>
      </c>
      <c r="D4" s="92" t="s">
        <v>6</v>
      </c>
      <c r="E4" s="92" t="s">
        <v>7</v>
      </c>
      <c r="F4" s="92" t="s">
        <v>8</v>
      </c>
      <c r="G4" s="92" t="s">
        <v>5</v>
      </c>
      <c r="H4" s="107" t="s">
        <v>38</v>
      </c>
      <c r="I4" s="109" t="s">
        <v>9</v>
      </c>
      <c r="J4" s="75" t="s">
        <v>34</v>
      </c>
      <c r="K4" s="77"/>
      <c r="L4" s="75" t="s">
        <v>11</v>
      </c>
      <c r="M4" s="77"/>
      <c r="N4" s="75" t="s">
        <v>12</v>
      </c>
      <c r="O4" s="77"/>
      <c r="P4" s="75" t="s">
        <v>13</v>
      </c>
      <c r="Q4" s="77"/>
      <c r="R4" s="75" t="s">
        <v>35</v>
      </c>
      <c r="S4" s="77"/>
      <c r="T4" s="75" t="s">
        <v>36</v>
      </c>
      <c r="U4" s="77"/>
      <c r="V4" s="75" t="s">
        <v>14</v>
      </c>
      <c r="W4" s="77"/>
      <c r="X4" s="71" t="s">
        <v>28</v>
      </c>
      <c r="Y4" s="72"/>
    </row>
    <row r="5" spans="1:25" ht="51.75" customHeight="1" x14ac:dyDescent="0.25">
      <c r="A5" s="98"/>
      <c r="B5" s="98"/>
      <c r="C5" s="98"/>
      <c r="D5" s="106"/>
      <c r="E5" s="106"/>
      <c r="F5" s="106"/>
      <c r="G5" s="106"/>
      <c r="H5" s="108"/>
      <c r="I5" s="98"/>
      <c r="J5" s="5" t="s">
        <v>18</v>
      </c>
      <c r="K5" s="35" t="s">
        <v>19</v>
      </c>
      <c r="L5" s="5" t="s">
        <v>18</v>
      </c>
      <c r="M5" s="35" t="s">
        <v>19</v>
      </c>
      <c r="N5" s="5" t="s">
        <v>18</v>
      </c>
      <c r="O5" s="35" t="s">
        <v>19</v>
      </c>
      <c r="P5" s="5" t="s">
        <v>18</v>
      </c>
      <c r="Q5" s="35" t="s">
        <v>19</v>
      </c>
      <c r="R5" s="5" t="s">
        <v>18</v>
      </c>
      <c r="S5" s="35" t="s">
        <v>19</v>
      </c>
      <c r="T5" s="5" t="s">
        <v>18</v>
      </c>
      <c r="U5" s="35" t="s">
        <v>19</v>
      </c>
      <c r="V5" s="5" t="s">
        <v>18</v>
      </c>
      <c r="W5" s="35" t="s">
        <v>19</v>
      </c>
      <c r="X5" s="36" t="s">
        <v>18</v>
      </c>
      <c r="Y5" s="37" t="s">
        <v>19</v>
      </c>
    </row>
    <row r="6" spans="1:25" x14ac:dyDescent="0.25">
      <c r="A6" s="90">
        <v>2019</v>
      </c>
      <c r="B6" s="1" t="s">
        <v>20</v>
      </c>
      <c r="C6" s="2">
        <v>32</v>
      </c>
      <c r="D6" s="2">
        <v>29</v>
      </c>
      <c r="E6" s="2">
        <v>0</v>
      </c>
      <c r="F6" s="2">
        <v>3</v>
      </c>
      <c r="G6" s="2">
        <v>25</v>
      </c>
      <c r="H6" s="2">
        <v>18</v>
      </c>
      <c r="I6" s="2">
        <v>0</v>
      </c>
      <c r="J6" s="2">
        <v>17</v>
      </c>
      <c r="K6" s="8">
        <f t="shared" ref="K6:K13" si="0">J6/C6*100</f>
        <v>53.125</v>
      </c>
      <c r="L6" s="3">
        <v>1</v>
      </c>
      <c r="M6" s="8">
        <f t="shared" ref="M6:M13" si="1">L6/C6*100</f>
        <v>3.125</v>
      </c>
      <c r="N6" s="3">
        <v>6</v>
      </c>
      <c r="O6" s="8">
        <f t="shared" ref="O6:O13" si="2">N6/C6*100</f>
        <v>18.75</v>
      </c>
      <c r="P6" s="3">
        <v>1</v>
      </c>
      <c r="Q6" s="8">
        <f t="shared" ref="Q6:Q13" si="3">P6/C6*100</f>
        <v>3.125</v>
      </c>
      <c r="R6" s="3">
        <v>0</v>
      </c>
      <c r="S6" s="8">
        <f t="shared" ref="S6:S13" si="4">R6/C6*100</f>
        <v>0</v>
      </c>
      <c r="T6" s="3">
        <v>2</v>
      </c>
      <c r="U6" s="8">
        <f t="shared" ref="U6:U13" si="5">T6/C6*100</f>
        <v>6.25</v>
      </c>
      <c r="V6" s="3">
        <v>1</v>
      </c>
      <c r="W6" s="9">
        <f t="shared" ref="W6:W13" si="6">V6/C6*100</f>
        <v>3.125</v>
      </c>
      <c r="X6" s="2">
        <v>4</v>
      </c>
      <c r="Y6" s="9">
        <f t="shared" ref="Y6:Y13" si="7">X6/C6*100</f>
        <v>12.5</v>
      </c>
    </row>
    <row r="7" spans="1:25" x14ac:dyDescent="0.25">
      <c r="A7" s="100"/>
      <c r="B7" s="1" t="s">
        <v>21</v>
      </c>
      <c r="C7" s="2">
        <v>22</v>
      </c>
      <c r="D7" s="2">
        <v>19</v>
      </c>
      <c r="E7" s="2">
        <v>0</v>
      </c>
      <c r="F7" s="2">
        <v>3</v>
      </c>
      <c r="G7" s="2">
        <v>19</v>
      </c>
      <c r="H7" s="2">
        <v>9</v>
      </c>
      <c r="I7" s="2">
        <v>0</v>
      </c>
      <c r="J7" s="2">
        <v>6</v>
      </c>
      <c r="K7" s="8">
        <f t="shared" si="0"/>
        <v>27.27272727272727</v>
      </c>
      <c r="L7" s="3">
        <v>2</v>
      </c>
      <c r="M7" s="8">
        <f t="shared" si="1"/>
        <v>9.0909090909090917</v>
      </c>
      <c r="N7" s="3">
        <v>6</v>
      </c>
      <c r="O7" s="8">
        <f t="shared" si="2"/>
        <v>27.27272727272727</v>
      </c>
      <c r="P7" s="3">
        <v>5</v>
      </c>
      <c r="Q7" s="8">
        <f t="shared" si="3"/>
        <v>22.727272727272727</v>
      </c>
      <c r="R7" s="3">
        <v>1</v>
      </c>
      <c r="S7" s="8">
        <f t="shared" si="4"/>
        <v>4.5454545454545459</v>
      </c>
      <c r="T7" s="3">
        <v>1</v>
      </c>
      <c r="U7" s="8">
        <f t="shared" si="5"/>
        <v>4.5454545454545459</v>
      </c>
      <c r="V7" s="3">
        <v>1</v>
      </c>
      <c r="W7" s="9">
        <f t="shared" si="6"/>
        <v>4.5454545454545459</v>
      </c>
      <c r="X7" s="2">
        <v>0</v>
      </c>
      <c r="Y7" s="9">
        <f t="shared" si="7"/>
        <v>0</v>
      </c>
    </row>
    <row r="8" spans="1:25" x14ac:dyDescent="0.25">
      <c r="A8" s="100"/>
      <c r="B8" s="1" t="s">
        <v>22</v>
      </c>
      <c r="C8" s="2">
        <v>86</v>
      </c>
      <c r="D8" s="2">
        <v>0</v>
      </c>
      <c r="E8" s="2">
        <v>0</v>
      </c>
      <c r="F8" s="2">
        <v>86</v>
      </c>
      <c r="G8" s="2">
        <v>79</v>
      </c>
      <c r="H8" s="2">
        <v>0</v>
      </c>
      <c r="I8" s="2">
        <v>0</v>
      </c>
      <c r="J8" s="2">
        <v>1</v>
      </c>
      <c r="K8" s="8">
        <f t="shared" si="0"/>
        <v>1.1627906976744187</v>
      </c>
      <c r="L8" s="3">
        <v>41</v>
      </c>
      <c r="M8" s="8">
        <f t="shared" si="1"/>
        <v>47.674418604651166</v>
      </c>
      <c r="N8" s="3">
        <v>31</v>
      </c>
      <c r="O8" s="8">
        <f t="shared" si="2"/>
        <v>36.046511627906973</v>
      </c>
      <c r="P8" s="3">
        <v>6</v>
      </c>
      <c r="Q8" s="8">
        <f t="shared" si="3"/>
        <v>6.9767441860465116</v>
      </c>
      <c r="R8" s="3">
        <v>2</v>
      </c>
      <c r="S8" s="8">
        <f t="shared" si="4"/>
        <v>2.3255813953488373</v>
      </c>
      <c r="T8" s="3">
        <v>5</v>
      </c>
      <c r="U8" s="8">
        <f t="shared" si="5"/>
        <v>5.8139534883720927</v>
      </c>
      <c r="V8" s="3">
        <v>0</v>
      </c>
      <c r="W8" s="9">
        <f t="shared" si="6"/>
        <v>0</v>
      </c>
      <c r="X8" s="2">
        <v>0</v>
      </c>
      <c r="Y8" s="9">
        <f t="shared" si="7"/>
        <v>0</v>
      </c>
    </row>
    <row r="9" spans="1:25" x14ac:dyDescent="0.25">
      <c r="A9" s="101"/>
      <c r="B9" s="45" t="s">
        <v>23</v>
      </c>
      <c r="C9" s="46">
        <v>140</v>
      </c>
      <c r="D9" s="46">
        <v>48</v>
      </c>
      <c r="E9" s="46">
        <v>0</v>
      </c>
      <c r="F9" s="46">
        <v>92</v>
      </c>
      <c r="G9" s="46">
        <v>123</v>
      </c>
      <c r="H9" s="46">
        <v>27</v>
      </c>
      <c r="I9" s="46">
        <v>0</v>
      </c>
      <c r="J9" s="46">
        <v>24</v>
      </c>
      <c r="K9" s="55">
        <f t="shared" si="0"/>
        <v>17.142857142857142</v>
      </c>
      <c r="L9" s="48">
        <f>SUM(L6:L8)</f>
        <v>44</v>
      </c>
      <c r="M9" s="55">
        <f t="shared" si="1"/>
        <v>31.428571428571427</v>
      </c>
      <c r="N9" s="48">
        <v>43</v>
      </c>
      <c r="O9" s="55">
        <f t="shared" si="2"/>
        <v>30.714285714285715</v>
      </c>
      <c r="P9" s="48">
        <v>12</v>
      </c>
      <c r="Q9" s="55">
        <f t="shared" si="3"/>
        <v>8.5714285714285712</v>
      </c>
      <c r="R9" s="48">
        <v>3</v>
      </c>
      <c r="S9" s="55">
        <f t="shared" si="4"/>
        <v>2.1428571428571428</v>
      </c>
      <c r="T9" s="48">
        <v>8</v>
      </c>
      <c r="U9" s="55">
        <f t="shared" si="5"/>
        <v>5.7142857142857144</v>
      </c>
      <c r="V9" s="48">
        <v>2</v>
      </c>
      <c r="W9" s="56">
        <f t="shared" si="6"/>
        <v>1.4285714285714286</v>
      </c>
      <c r="X9" s="46">
        <v>4</v>
      </c>
      <c r="Y9" s="56">
        <f t="shared" si="7"/>
        <v>2.8571428571428572</v>
      </c>
    </row>
    <row r="10" spans="1:25" x14ac:dyDescent="0.25">
      <c r="A10" s="90">
        <v>2020</v>
      </c>
      <c r="B10" s="1" t="s">
        <v>20</v>
      </c>
      <c r="C10" s="2">
        <v>30</v>
      </c>
      <c r="D10" s="2">
        <v>29</v>
      </c>
      <c r="E10" s="2">
        <v>0</v>
      </c>
      <c r="F10" s="2">
        <v>1</v>
      </c>
      <c r="G10" s="2">
        <v>26</v>
      </c>
      <c r="H10" s="2">
        <v>22</v>
      </c>
      <c r="I10" s="2">
        <v>0</v>
      </c>
      <c r="J10" s="2">
        <v>15</v>
      </c>
      <c r="K10" s="8">
        <f t="shared" si="0"/>
        <v>50</v>
      </c>
      <c r="L10" s="3">
        <v>4</v>
      </c>
      <c r="M10" s="8">
        <f t="shared" si="1"/>
        <v>13.333333333333334</v>
      </c>
      <c r="N10" s="3">
        <v>5</v>
      </c>
      <c r="O10" s="8">
        <f t="shared" si="2"/>
        <v>16.666666666666664</v>
      </c>
      <c r="P10" s="3">
        <v>2</v>
      </c>
      <c r="Q10" s="8">
        <f t="shared" si="3"/>
        <v>6.666666666666667</v>
      </c>
      <c r="R10" s="3">
        <v>1</v>
      </c>
      <c r="S10" s="8">
        <f t="shared" si="4"/>
        <v>3.3333333333333335</v>
      </c>
      <c r="T10" s="3">
        <v>0</v>
      </c>
      <c r="U10" s="8">
        <f t="shared" si="5"/>
        <v>0</v>
      </c>
      <c r="V10" s="3">
        <v>1</v>
      </c>
      <c r="W10" s="9">
        <f t="shared" si="6"/>
        <v>3.3333333333333335</v>
      </c>
      <c r="X10" s="2">
        <v>2</v>
      </c>
      <c r="Y10" s="9">
        <f t="shared" si="7"/>
        <v>6.666666666666667</v>
      </c>
    </row>
    <row r="11" spans="1:25" x14ac:dyDescent="0.25">
      <c r="A11" s="100"/>
      <c r="B11" s="1" t="s">
        <v>21</v>
      </c>
      <c r="C11" s="2">
        <v>31</v>
      </c>
      <c r="D11" s="2">
        <v>23</v>
      </c>
      <c r="E11" s="2">
        <v>0</v>
      </c>
      <c r="F11" s="2">
        <v>8</v>
      </c>
      <c r="G11" s="2">
        <v>23</v>
      </c>
      <c r="H11" s="2">
        <v>18</v>
      </c>
      <c r="I11" s="2">
        <v>0</v>
      </c>
      <c r="J11" s="2">
        <v>14</v>
      </c>
      <c r="K11" s="8">
        <f t="shared" si="0"/>
        <v>45.161290322580641</v>
      </c>
      <c r="L11" s="3">
        <v>4</v>
      </c>
      <c r="M11" s="8">
        <f t="shared" si="1"/>
        <v>12.903225806451612</v>
      </c>
      <c r="N11" s="3">
        <v>2</v>
      </c>
      <c r="O11" s="8">
        <f t="shared" si="2"/>
        <v>6.4516129032258061</v>
      </c>
      <c r="P11" s="3">
        <v>3</v>
      </c>
      <c r="Q11" s="8">
        <f t="shared" si="3"/>
        <v>9.67741935483871</v>
      </c>
      <c r="R11" s="3">
        <v>1</v>
      </c>
      <c r="S11" s="8">
        <f t="shared" si="4"/>
        <v>3.225806451612903</v>
      </c>
      <c r="T11" s="3">
        <v>2</v>
      </c>
      <c r="U11" s="8">
        <f t="shared" si="5"/>
        <v>6.4516129032258061</v>
      </c>
      <c r="V11" s="3">
        <v>5</v>
      </c>
      <c r="W11" s="9">
        <f t="shared" si="6"/>
        <v>16.129032258064516</v>
      </c>
      <c r="X11" s="2">
        <v>0</v>
      </c>
      <c r="Y11" s="9">
        <f t="shared" si="7"/>
        <v>0</v>
      </c>
    </row>
    <row r="12" spans="1:25" x14ac:dyDescent="0.25">
      <c r="A12" s="100"/>
      <c r="B12" s="1" t="s">
        <v>22</v>
      </c>
      <c r="C12" s="2">
        <v>112</v>
      </c>
      <c r="D12" s="2">
        <v>0</v>
      </c>
      <c r="E12" s="2">
        <v>0</v>
      </c>
      <c r="F12" s="2">
        <v>112</v>
      </c>
      <c r="G12" s="2">
        <v>93</v>
      </c>
      <c r="H12" s="2">
        <v>0</v>
      </c>
      <c r="I12" s="2">
        <v>0</v>
      </c>
      <c r="J12" s="2">
        <v>0</v>
      </c>
      <c r="K12" s="8">
        <f t="shared" si="0"/>
        <v>0</v>
      </c>
      <c r="L12" s="3">
        <v>75</v>
      </c>
      <c r="M12" s="8">
        <f t="shared" si="1"/>
        <v>66.964285714285708</v>
      </c>
      <c r="N12" s="3">
        <v>14</v>
      </c>
      <c r="O12" s="8">
        <f t="shared" si="2"/>
        <v>12.5</v>
      </c>
      <c r="P12" s="3">
        <v>4</v>
      </c>
      <c r="Q12" s="8">
        <f t="shared" si="3"/>
        <v>3.5714285714285712</v>
      </c>
      <c r="R12" s="3">
        <v>5</v>
      </c>
      <c r="S12" s="8">
        <f t="shared" si="4"/>
        <v>4.4642857142857144</v>
      </c>
      <c r="T12" s="3">
        <v>11</v>
      </c>
      <c r="U12" s="8">
        <f t="shared" si="5"/>
        <v>9.8214285714285712</v>
      </c>
      <c r="V12" s="3">
        <v>2</v>
      </c>
      <c r="W12" s="9">
        <f t="shared" si="6"/>
        <v>1.7857142857142856</v>
      </c>
      <c r="X12" s="2">
        <v>1</v>
      </c>
      <c r="Y12" s="9">
        <f t="shared" si="7"/>
        <v>0.89285714285714279</v>
      </c>
    </row>
    <row r="13" spans="1:25" x14ac:dyDescent="0.25">
      <c r="A13" s="101"/>
      <c r="B13" s="45" t="s">
        <v>23</v>
      </c>
      <c r="C13" s="46">
        <v>173</v>
      </c>
      <c r="D13" s="46">
        <v>52</v>
      </c>
      <c r="E13" s="46">
        <v>0</v>
      </c>
      <c r="F13" s="46">
        <v>121</v>
      </c>
      <c r="G13" s="46">
        <v>142</v>
      </c>
      <c r="H13" s="46">
        <v>40</v>
      </c>
      <c r="I13" s="46">
        <v>0</v>
      </c>
      <c r="J13" s="46">
        <v>29</v>
      </c>
      <c r="K13" s="55">
        <f t="shared" si="0"/>
        <v>16.76300578034682</v>
      </c>
      <c r="L13" s="48">
        <v>83</v>
      </c>
      <c r="M13" s="55">
        <f t="shared" si="1"/>
        <v>47.97687861271676</v>
      </c>
      <c r="N13" s="48">
        <v>21</v>
      </c>
      <c r="O13" s="55">
        <f t="shared" si="2"/>
        <v>12.138728323699421</v>
      </c>
      <c r="P13" s="48">
        <v>9</v>
      </c>
      <c r="Q13" s="55">
        <f t="shared" si="3"/>
        <v>5.202312138728324</v>
      </c>
      <c r="R13" s="48">
        <v>7</v>
      </c>
      <c r="S13" s="55">
        <f t="shared" si="4"/>
        <v>4.0462427745664744</v>
      </c>
      <c r="T13" s="48">
        <v>13</v>
      </c>
      <c r="U13" s="55">
        <f t="shared" si="5"/>
        <v>7.5144508670520231</v>
      </c>
      <c r="V13" s="48">
        <v>8</v>
      </c>
      <c r="W13" s="56">
        <f t="shared" si="6"/>
        <v>4.6242774566473983</v>
      </c>
      <c r="X13" s="50">
        <v>3</v>
      </c>
      <c r="Y13" s="56">
        <f t="shared" si="7"/>
        <v>1.7341040462427744</v>
      </c>
    </row>
    <row r="14" spans="1:25" x14ac:dyDescent="0.25">
      <c r="A14" s="84">
        <v>2021</v>
      </c>
      <c r="B14" s="1" t="s">
        <v>20</v>
      </c>
      <c r="C14" s="17">
        <v>39</v>
      </c>
      <c r="D14" s="17">
        <v>36</v>
      </c>
      <c r="E14" s="17">
        <v>0</v>
      </c>
      <c r="F14" s="17">
        <v>3</v>
      </c>
      <c r="G14" s="17">
        <v>21</v>
      </c>
      <c r="H14" s="17">
        <v>17</v>
      </c>
      <c r="I14" s="17">
        <v>0</v>
      </c>
      <c r="J14" s="17">
        <v>10</v>
      </c>
      <c r="K14" s="17">
        <v>25.6</v>
      </c>
      <c r="L14" s="17">
        <v>2</v>
      </c>
      <c r="M14" s="17">
        <v>5.0999999999999996</v>
      </c>
      <c r="N14" s="17">
        <v>6</v>
      </c>
      <c r="O14" s="17">
        <v>15.4</v>
      </c>
      <c r="P14" s="17">
        <v>3</v>
      </c>
      <c r="Q14" s="17">
        <v>7.7</v>
      </c>
      <c r="R14" s="17">
        <v>3</v>
      </c>
      <c r="S14" s="17">
        <v>7.7</v>
      </c>
      <c r="T14" s="17">
        <v>5</v>
      </c>
      <c r="U14" s="17">
        <v>12.8</v>
      </c>
      <c r="V14" s="17">
        <v>5</v>
      </c>
      <c r="W14" s="17">
        <v>12.8</v>
      </c>
      <c r="X14" s="17">
        <v>5</v>
      </c>
      <c r="Y14" s="17">
        <v>12.8</v>
      </c>
    </row>
    <row r="15" spans="1:25" x14ac:dyDescent="0.25">
      <c r="A15" s="84"/>
      <c r="B15" s="1" t="s">
        <v>21</v>
      </c>
      <c r="C15" s="17">
        <v>35</v>
      </c>
      <c r="D15" s="17">
        <v>22</v>
      </c>
      <c r="E15" s="17">
        <v>0</v>
      </c>
      <c r="F15" s="17">
        <v>13</v>
      </c>
      <c r="G15" s="17">
        <v>25</v>
      </c>
      <c r="H15" s="17">
        <v>16</v>
      </c>
      <c r="I15" s="17">
        <v>0</v>
      </c>
      <c r="J15" s="17">
        <v>14</v>
      </c>
      <c r="K15" s="17">
        <v>40</v>
      </c>
      <c r="L15" s="17">
        <v>4</v>
      </c>
      <c r="M15" s="17">
        <v>11.4</v>
      </c>
      <c r="N15" s="17">
        <v>4</v>
      </c>
      <c r="O15" s="17">
        <v>11.4</v>
      </c>
      <c r="P15" s="17">
        <v>3</v>
      </c>
      <c r="Q15" s="17">
        <v>8.6</v>
      </c>
      <c r="R15" s="17">
        <v>3</v>
      </c>
      <c r="S15" s="17">
        <v>8.6</v>
      </c>
      <c r="T15" s="17">
        <v>4</v>
      </c>
      <c r="U15" s="17">
        <v>12.5</v>
      </c>
      <c r="V15" s="17">
        <v>1</v>
      </c>
      <c r="W15" s="17">
        <v>2.8</v>
      </c>
      <c r="X15" s="17">
        <v>2</v>
      </c>
      <c r="Y15" s="17">
        <v>5.7</v>
      </c>
    </row>
    <row r="16" spans="1:25" x14ac:dyDescent="0.25">
      <c r="A16" s="84"/>
      <c r="B16" s="1" t="s">
        <v>22</v>
      </c>
      <c r="C16" s="17">
        <v>102</v>
      </c>
      <c r="D16" s="17">
        <v>0</v>
      </c>
      <c r="E16" s="17">
        <v>0</v>
      </c>
      <c r="F16" s="17">
        <v>102</v>
      </c>
      <c r="G16" s="17">
        <v>93</v>
      </c>
      <c r="H16" s="17">
        <v>0</v>
      </c>
      <c r="I16" s="17">
        <v>0</v>
      </c>
      <c r="J16" s="17">
        <v>2</v>
      </c>
      <c r="K16" s="17">
        <v>1.9</v>
      </c>
      <c r="L16" s="17">
        <v>26</v>
      </c>
      <c r="M16" s="17">
        <v>25.5</v>
      </c>
      <c r="N16" s="17">
        <v>47</v>
      </c>
      <c r="O16" s="17">
        <v>46.1</v>
      </c>
      <c r="P16" s="17">
        <v>18</v>
      </c>
      <c r="Q16" s="17">
        <v>17.600000000000001</v>
      </c>
      <c r="R16" s="17">
        <v>4</v>
      </c>
      <c r="S16" s="17">
        <v>3.9</v>
      </c>
      <c r="T16" s="17">
        <v>0</v>
      </c>
      <c r="U16" s="17">
        <v>0</v>
      </c>
      <c r="V16" s="17">
        <v>0</v>
      </c>
      <c r="W16" s="17">
        <v>0</v>
      </c>
      <c r="X16" s="17">
        <v>5</v>
      </c>
      <c r="Y16" s="17">
        <v>4.9000000000000004</v>
      </c>
    </row>
    <row r="17" spans="1:25" x14ac:dyDescent="0.25">
      <c r="A17" s="84"/>
      <c r="B17" s="45" t="s">
        <v>23</v>
      </c>
      <c r="C17" s="52">
        <v>176</v>
      </c>
      <c r="D17" s="52">
        <v>58</v>
      </c>
      <c r="E17" s="52">
        <v>0</v>
      </c>
      <c r="F17" s="52">
        <v>118</v>
      </c>
      <c r="G17" s="52">
        <v>139</v>
      </c>
      <c r="H17" s="52">
        <v>33</v>
      </c>
      <c r="I17" s="52">
        <v>0</v>
      </c>
      <c r="J17" s="52">
        <v>26</v>
      </c>
      <c r="K17" s="52">
        <v>14.8</v>
      </c>
      <c r="L17" s="52">
        <v>32</v>
      </c>
      <c r="M17" s="52">
        <v>18.2</v>
      </c>
      <c r="N17" s="52">
        <v>57</v>
      </c>
      <c r="O17" s="52">
        <v>32.4</v>
      </c>
      <c r="P17" s="52">
        <v>24</v>
      </c>
      <c r="Q17" s="52">
        <v>13.6</v>
      </c>
      <c r="R17" s="52">
        <v>10</v>
      </c>
      <c r="S17" s="52">
        <v>5.7</v>
      </c>
      <c r="T17" s="52">
        <v>9</v>
      </c>
      <c r="U17" s="52">
        <v>5.0999999999999996</v>
      </c>
      <c r="V17" s="52">
        <v>6</v>
      </c>
      <c r="W17" s="52">
        <v>3.4</v>
      </c>
      <c r="X17" s="52">
        <v>12</v>
      </c>
      <c r="Y17" s="52">
        <v>6.8</v>
      </c>
    </row>
    <row r="18" spans="1:25" x14ac:dyDescent="0.25">
      <c r="A18" s="102">
        <v>2022</v>
      </c>
      <c r="B18" s="41" t="s">
        <v>20</v>
      </c>
      <c r="C18" s="42">
        <v>26</v>
      </c>
      <c r="D18" s="42">
        <v>25</v>
      </c>
      <c r="E18" s="42">
        <v>0</v>
      </c>
      <c r="F18" s="42">
        <v>1</v>
      </c>
      <c r="G18" s="43">
        <v>13</v>
      </c>
      <c r="H18" s="42">
        <v>13</v>
      </c>
      <c r="I18" s="42">
        <v>0</v>
      </c>
      <c r="J18" s="42">
        <v>9</v>
      </c>
      <c r="K18" s="42">
        <v>34.700000000000003</v>
      </c>
      <c r="L18" s="42">
        <v>4</v>
      </c>
      <c r="M18" s="42">
        <v>15.4</v>
      </c>
      <c r="N18" s="42">
        <v>7</v>
      </c>
      <c r="O18" s="42">
        <v>26.9</v>
      </c>
      <c r="P18" s="42">
        <v>2</v>
      </c>
      <c r="Q18" s="42">
        <v>7.7</v>
      </c>
      <c r="R18" s="42">
        <v>1</v>
      </c>
      <c r="S18" s="42">
        <v>3.8</v>
      </c>
      <c r="T18" s="42">
        <v>0</v>
      </c>
      <c r="U18" s="42">
        <v>0</v>
      </c>
      <c r="V18" s="42">
        <v>0</v>
      </c>
      <c r="W18" s="42">
        <v>0</v>
      </c>
      <c r="X18" s="42">
        <v>3</v>
      </c>
      <c r="Y18" s="17">
        <v>11.5</v>
      </c>
    </row>
    <row r="19" spans="1:25" x14ac:dyDescent="0.25">
      <c r="A19" s="102"/>
      <c r="B19" s="1" t="s">
        <v>21</v>
      </c>
      <c r="C19" s="17">
        <v>35</v>
      </c>
      <c r="D19" s="17">
        <v>28</v>
      </c>
      <c r="E19" s="17">
        <v>0</v>
      </c>
      <c r="F19" s="17">
        <v>7</v>
      </c>
      <c r="G19" s="17">
        <v>10</v>
      </c>
      <c r="H19" s="17">
        <v>7</v>
      </c>
      <c r="I19" s="17">
        <v>0</v>
      </c>
      <c r="J19" s="17">
        <v>9</v>
      </c>
      <c r="K19" s="17">
        <v>31.4</v>
      </c>
      <c r="L19" s="17">
        <v>1</v>
      </c>
      <c r="M19" s="17">
        <v>5.7</v>
      </c>
      <c r="N19" s="17">
        <v>6</v>
      </c>
      <c r="O19" s="17">
        <v>17.100000000000001</v>
      </c>
      <c r="P19" s="17">
        <v>7</v>
      </c>
      <c r="Q19" s="17">
        <v>14.3</v>
      </c>
      <c r="R19" s="17">
        <v>1</v>
      </c>
      <c r="S19" s="17">
        <v>2.8</v>
      </c>
      <c r="T19" s="17">
        <v>3</v>
      </c>
      <c r="U19" s="17">
        <v>8.6</v>
      </c>
      <c r="V19" s="17">
        <v>5</v>
      </c>
      <c r="W19" s="17">
        <v>11.4</v>
      </c>
      <c r="X19" s="17">
        <v>3</v>
      </c>
      <c r="Y19" s="17">
        <v>8.6</v>
      </c>
    </row>
    <row r="20" spans="1:25" x14ac:dyDescent="0.25">
      <c r="A20" s="102"/>
      <c r="B20" s="1" t="s">
        <v>22</v>
      </c>
      <c r="C20" s="17">
        <v>117</v>
      </c>
      <c r="D20" s="17">
        <v>0</v>
      </c>
      <c r="E20" s="17">
        <v>0</v>
      </c>
      <c r="F20" s="17">
        <v>117</v>
      </c>
      <c r="G20" s="17">
        <v>18</v>
      </c>
      <c r="H20" s="17">
        <v>0</v>
      </c>
      <c r="I20" s="17">
        <v>0</v>
      </c>
      <c r="J20" s="17">
        <v>0</v>
      </c>
      <c r="K20" s="17">
        <v>0</v>
      </c>
      <c r="L20" s="17">
        <v>18</v>
      </c>
      <c r="M20" s="17">
        <v>15.4</v>
      </c>
      <c r="N20" s="17">
        <v>67</v>
      </c>
      <c r="O20" s="17">
        <v>57.3</v>
      </c>
      <c r="P20" s="17">
        <v>15</v>
      </c>
      <c r="Q20" s="17">
        <v>12.8</v>
      </c>
      <c r="R20" s="17">
        <v>6</v>
      </c>
      <c r="S20" s="17">
        <v>5.0999999999999996</v>
      </c>
      <c r="T20" s="17">
        <v>10</v>
      </c>
      <c r="U20" s="17">
        <v>8.5</v>
      </c>
      <c r="V20" s="17">
        <v>0</v>
      </c>
      <c r="W20" s="17">
        <v>0</v>
      </c>
      <c r="X20" s="17">
        <v>1</v>
      </c>
      <c r="Y20" s="17">
        <v>0.9</v>
      </c>
    </row>
    <row r="21" spans="1:25" x14ac:dyDescent="0.25">
      <c r="A21" s="102"/>
      <c r="B21" s="57" t="s">
        <v>23</v>
      </c>
      <c r="C21" s="58">
        <f>SUM(C18:C20)</f>
        <v>178</v>
      </c>
      <c r="D21" s="58">
        <f t="shared" ref="D21:X21" si="8">SUM(D18:D20)</f>
        <v>53</v>
      </c>
      <c r="E21" s="58">
        <f t="shared" si="8"/>
        <v>0</v>
      </c>
      <c r="F21" s="58">
        <f t="shared" si="8"/>
        <v>125</v>
      </c>
      <c r="G21" s="58">
        <f t="shared" si="8"/>
        <v>41</v>
      </c>
      <c r="H21" s="58">
        <f t="shared" si="8"/>
        <v>20</v>
      </c>
      <c r="I21" s="58">
        <f t="shared" si="8"/>
        <v>0</v>
      </c>
      <c r="J21" s="58">
        <f t="shared" si="8"/>
        <v>18</v>
      </c>
      <c r="K21" s="58">
        <v>10.1</v>
      </c>
      <c r="L21" s="58">
        <f t="shared" si="8"/>
        <v>23</v>
      </c>
      <c r="M21" s="58">
        <v>12.9</v>
      </c>
      <c r="N21" s="58">
        <f t="shared" si="8"/>
        <v>80</v>
      </c>
      <c r="O21" s="58">
        <v>45</v>
      </c>
      <c r="P21" s="58">
        <f t="shared" si="8"/>
        <v>24</v>
      </c>
      <c r="Q21" s="59">
        <v>13.5</v>
      </c>
      <c r="R21" s="58">
        <f t="shared" si="8"/>
        <v>8</v>
      </c>
      <c r="S21" s="58">
        <v>4.5</v>
      </c>
      <c r="T21" s="58">
        <f t="shared" si="8"/>
        <v>13</v>
      </c>
      <c r="U21" s="58">
        <v>7.3</v>
      </c>
      <c r="V21" s="58">
        <f t="shared" si="8"/>
        <v>5</v>
      </c>
      <c r="W21" s="58">
        <v>2.8</v>
      </c>
      <c r="X21" s="58">
        <f t="shared" si="8"/>
        <v>7</v>
      </c>
      <c r="Y21" s="52">
        <v>3.9</v>
      </c>
    </row>
    <row r="22" spans="1:25" x14ac:dyDescent="0.25">
      <c r="A22" s="99">
        <v>2023</v>
      </c>
      <c r="B22" s="1" t="s">
        <v>20</v>
      </c>
      <c r="C22" s="17">
        <v>35</v>
      </c>
      <c r="D22" s="17">
        <v>30</v>
      </c>
      <c r="E22" s="17">
        <v>5</v>
      </c>
      <c r="F22" s="17">
        <v>5</v>
      </c>
      <c r="G22" s="44">
        <v>28</v>
      </c>
      <c r="H22" s="17">
        <v>23</v>
      </c>
      <c r="I22" s="17">
        <v>5</v>
      </c>
      <c r="J22" s="17">
        <v>15</v>
      </c>
      <c r="K22" s="17">
        <v>42.9</v>
      </c>
      <c r="L22" s="17">
        <v>0</v>
      </c>
      <c r="M22" s="17">
        <v>0</v>
      </c>
      <c r="N22" s="17">
        <v>10</v>
      </c>
      <c r="O22" s="54">
        <v>28.6</v>
      </c>
      <c r="P22" s="17">
        <v>3</v>
      </c>
      <c r="Q22" s="17">
        <v>8.6</v>
      </c>
      <c r="R22" s="17">
        <v>2</v>
      </c>
      <c r="S22" s="17">
        <v>5.7</v>
      </c>
      <c r="T22" s="17">
        <v>2</v>
      </c>
      <c r="U22" s="17">
        <v>5.7</v>
      </c>
      <c r="V22" s="17">
        <v>1</v>
      </c>
      <c r="W22" s="17">
        <v>2.9</v>
      </c>
      <c r="X22" s="17">
        <v>2</v>
      </c>
      <c r="Y22" s="17">
        <v>5.7</v>
      </c>
    </row>
    <row r="23" spans="1:25" x14ac:dyDescent="0.25">
      <c r="A23" s="99"/>
      <c r="B23" s="1" t="s">
        <v>21</v>
      </c>
      <c r="C23" s="17">
        <v>31</v>
      </c>
      <c r="D23" s="17">
        <v>20</v>
      </c>
      <c r="E23" s="17">
        <v>0</v>
      </c>
      <c r="F23" s="17">
        <v>11</v>
      </c>
      <c r="G23" s="17">
        <v>19</v>
      </c>
      <c r="H23" s="17">
        <v>11</v>
      </c>
      <c r="I23" s="17">
        <v>0</v>
      </c>
      <c r="J23" s="17">
        <v>2</v>
      </c>
      <c r="K23" s="17">
        <v>6.5</v>
      </c>
      <c r="L23" s="17">
        <v>3</v>
      </c>
      <c r="M23" s="17">
        <v>9.6999999999999993</v>
      </c>
      <c r="N23" s="17">
        <v>10</v>
      </c>
      <c r="O23" s="17">
        <v>32.299999999999997</v>
      </c>
      <c r="P23" s="17">
        <v>4</v>
      </c>
      <c r="Q23" s="17">
        <v>12.9</v>
      </c>
      <c r="R23" s="17">
        <v>0</v>
      </c>
      <c r="S23" s="17">
        <v>0</v>
      </c>
      <c r="T23" s="17">
        <v>6</v>
      </c>
      <c r="U23" s="17">
        <v>19.399999999999999</v>
      </c>
      <c r="V23" s="17">
        <v>5</v>
      </c>
      <c r="W23" s="17">
        <v>16.100000000000001</v>
      </c>
      <c r="X23" s="17">
        <v>1</v>
      </c>
      <c r="Y23" s="17">
        <v>3.2</v>
      </c>
    </row>
    <row r="24" spans="1:25" x14ac:dyDescent="0.25">
      <c r="A24" s="99"/>
      <c r="B24" s="1" t="s">
        <v>22</v>
      </c>
      <c r="C24" s="17">
        <v>125</v>
      </c>
      <c r="D24" s="17">
        <v>0</v>
      </c>
      <c r="E24" s="17">
        <v>0</v>
      </c>
      <c r="F24" s="17">
        <v>125</v>
      </c>
      <c r="G24" s="17">
        <v>100</v>
      </c>
      <c r="H24" s="17">
        <v>0</v>
      </c>
      <c r="I24" s="17">
        <v>0</v>
      </c>
      <c r="J24" s="17">
        <v>0</v>
      </c>
      <c r="K24" s="17">
        <v>0</v>
      </c>
      <c r="L24" s="17">
        <v>26</v>
      </c>
      <c r="M24" s="54">
        <v>20.8</v>
      </c>
      <c r="N24" s="17">
        <v>70</v>
      </c>
      <c r="O24" s="17" t="s">
        <v>43</v>
      </c>
      <c r="P24" s="17">
        <v>4</v>
      </c>
      <c r="Q24" s="17">
        <v>3.2</v>
      </c>
      <c r="R24" s="17">
        <v>4</v>
      </c>
      <c r="S24" s="17">
        <v>3.2</v>
      </c>
      <c r="T24" s="17">
        <v>13</v>
      </c>
      <c r="U24" s="17">
        <v>10.4</v>
      </c>
      <c r="V24" s="17">
        <v>4</v>
      </c>
      <c r="W24" s="17">
        <v>3.2</v>
      </c>
      <c r="X24" s="17">
        <v>4</v>
      </c>
      <c r="Y24" s="17">
        <v>3.2</v>
      </c>
    </row>
    <row r="25" spans="1:25" x14ac:dyDescent="0.25">
      <c r="A25" s="99"/>
      <c r="B25" s="45" t="s">
        <v>23</v>
      </c>
      <c r="C25" s="52">
        <v>191</v>
      </c>
      <c r="D25" s="52">
        <v>50</v>
      </c>
      <c r="E25" s="52">
        <v>5</v>
      </c>
      <c r="F25" s="52">
        <v>141</v>
      </c>
      <c r="G25" s="52">
        <v>147</v>
      </c>
      <c r="H25" s="52">
        <v>34</v>
      </c>
      <c r="I25" s="52">
        <v>5</v>
      </c>
      <c r="J25" s="52">
        <v>17</v>
      </c>
      <c r="K25" s="60">
        <v>8.9</v>
      </c>
      <c r="L25" s="52">
        <v>29</v>
      </c>
      <c r="M25" s="52">
        <v>15.2</v>
      </c>
      <c r="N25" s="52">
        <v>90</v>
      </c>
      <c r="O25" s="60">
        <v>47.1</v>
      </c>
      <c r="P25" s="52">
        <v>11</v>
      </c>
      <c r="Q25" s="60">
        <v>5.8</v>
      </c>
      <c r="R25" s="52">
        <v>6</v>
      </c>
      <c r="S25" s="52">
        <v>3.1</v>
      </c>
      <c r="T25" s="52">
        <v>21</v>
      </c>
      <c r="U25" s="52">
        <v>11</v>
      </c>
      <c r="V25" s="52">
        <v>10</v>
      </c>
      <c r="W25" s="52">
        <v>5.2</v>
      </c>
      <c r="X25" s="52">
        <v>7</v>
      </c>
      <c r="Y25" s="52">
        <v>3.7</v>
      </c>
    </row>
    <row r="26" spans="1:25" x14ac:dyDescent="0.25">
      <c r="A26" s="99">
        <v>2024</v>
      </c>
      <c r="B26" s="1" t="s">
        <v>20</v>
      </c>
      <c r="C26" s="17"/>
      <c r="D26" s="17"/>
      <c r="E26" s="17"/>
      <c r="F26" s="17"/>
      <c r="G26" s="44"/>
      <c r="H26" s="17"/>
      <c r="I26" s="17"/>
      <c r="J26" s="17"/>
      <c r="K26" s="17"/>
      <c r="L26" s="17"/>
      <c r="M26" s="17"/>
      <c r="N26" s="17"/>
      <c r="O26" s="54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1:25" x14ac:dyDescent="0.25">
      <c r="A27" s="99"/>
      <c r="B27" s="1" t="s">
        <v>21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 x14ac:dyDescent="0.25">
      <c r="A28" s="99"/>
      <c r="B28" s="1" t="s">
        <v>22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54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spans="1:25" x14ac:dyDescent="0.25">
      <c r="A29" s="99"/>
      <c r="B29" s="45" t="s">
        <v>23</v>
      </c>
      <c r="C29" s="52"/>
      <c r="D29" s="52"/>
      <c r="E29" s="52"/>
      <c r="F29" s="52"/>
      <c r="G29" s="52"/>
      <c r="H29" s="52"/>
      <c r="I29" s="52"/>
      <c r="J29" s="52"/>
      <c r="K29" s="60"/>
      <c r="L29" s="52"/>
      <c r="M29" s="52"/>
      <c r="N29" s="52"/>
      <c r="O29" s="60"/>
      <c r="P29" s="52"/>
      <c r="Q29" s="60"/>
      <c r="R29" s="52"/>
      <c r="S29" s="52"/>
      <c r="T29" s="52"/>
      <c r="U29" s="52"/>
      <c r="V29" s="52"/>
      <c r="W29" s="52"/>
      <c r="X29" s="52"/>
      <c r="Y29" s="52"/>
    </row>
  </sheetData>
  <mergeCells count="26">
    <mergeCell ref="A1:Y1"/>
    <mergeCell ref="A3:A5"/>
    <mergeCell ref="B3:B5"/>
    <mergeCell ref="C3:F3"/>
    <mergeCell ref="C4:C5"/>
    <mergeCell ref="D4:D5"/>
    <mergeCell ref="E4:E5"/>
    <mergeCell ref="F4:F5"/>
    <mergeCell ref="X4:Y4"/>
    <mergeCell ref="L4:M4"/>
    <mergeCell ref="N4:O4"/>
    <mergeCell ref="P4:Q4"/>
    <mergeCell ref="H4:H5"/>
    <mergeCell ref="T4:U4"/>
    <mergeCell ref="G4:G5"/>
    <mergeCell ref="I4:I5"/>
    <mergeCell ref="G3:Y3"/>
    <mergeCell ref="V4:W4"/>
    <mergeCell ref="R4:S4"/>
    <mergeCell ref="A26:A29"/>
    <mergeCell ref="A14:A17"/>
    <mergeCell ref="A10:A13"/>
    <mergeCell ref="A22:A25"/>
    <mergeCell ref="A18:A21"/>
    <mergeCell ref="A6:A9"/>
    <mergeCell ref="J4:K4"/>
  </mergeCells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0"/>
  <sheetViews>
    <sheetView topLeftCell="A28" zoomScaleNormal="100" workbookViewId="0">
      <selection activeCell="J42" sqref="J42"/>
    </sheetView>
  </sheetViews>
  <sheetFormatPr defaultRowHeight="15.75" x14ac:dyDescent="0.25"/>
  <cols>
    <col min="1" max="1" width="11" style="18" customWidth="1"/>
    <col min="2" max="2" width="26.7109375" style="18" customWidth="1"/>
    <col min="3" max="6" width="9.140625" style="18"/>
    <col min="7" max="7" width="13.85546875" style="18" customWidth="1"/>
    <col min="8" max="8" width="14.28515625" style="18" customWidth="1"/>
    <col min="9" max="13" width="9.140625" style="18"/>
    <col min="14" max="14" width="11.28515625" style="18" customWidth="1"/>
    <col min="15" max="23" width="9.140625" style="18"/>
    <col min="24" max="24" width="10.140625" style="18" customWidth="1"/>
    <col min="25" max="16384" width="9.140625" style="18"/>
  </cols>
  <sheetData>
    <row r="1" spans="1:24" ht="27.75" customHeight="1" x14ac:dyDescent="0.25">
      <c r="A1" s="114" t="s">
        <v>24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6"/>
      <c r="X1" s="116"/>
    </row>
    <row r="2" spans="1:24" ht="24" customHeight="1" x14ac:dyDescent="0.25">
      <c r="A2" s="110" t="s">
        <v>1</v>
      </c>
      <c r="B2" s="110" t="s">
        <v>2</v>
      </c>
      <c r="C2" s="86" t="s">
        <v>3</v>
      </c>
      <c r="D2" s="117"/>
      <c r="E2" s="117"/>
      <c r="F2" s="117"/>
      <c r="G2" s="75" t="s">
        <v>4</v>
      </c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7"/>
    </row>
    <row r="3" spans="1:24" ht="51" customHeight="1" x14ac:dyDescent="0.25">
      <c r="A3" s="110"/>
      <c r="B3" s="110"/>
      <c r="C3" s="92" t="s">
        <v>5</v>
      </c>
      <c r="D3" s="110" t="s">
        <v>6</v>
      </c>
      <c r="E3" s="110" t="s">
        <v>7</v>
      </c>
      <c r="F3" s="110" t="s">
        <v>8</v>
      </c>
      <c r="G3" s="81" t="s">
        <v>5</v>
      </c>
      <c r="H3" s="83" t="s">
        <v>9</v>
      </c>
      <c r="I3" s="110" t="s">
        <v>10</v>
      </c>
      <c r="J3" s="113"/>
      <c r="K3" s="110" t="s">
        <v>11</v>
      </c>
      <c r="L3" s="113"/>
      <c r="M3" s="113" t="s">
        <v>12</v>
      </c>
      <c r="N3" s="113"/>
      <c r="O3" s="110" t="s">
        <v>25</v>
      </c>
      <c r="P3" s="110"/>
      <c r="Q3" s="110" t="s">
        <v>14</v>
      </c>
      <c r="R3" s="110"/>
      <c r="S3" s="110" t="s">
        <v>26</v>
      </c>
      <c r="T3" s="110"/>
      <c r="U3" s="110" t="s">
        <v>27</v>
      </c>
      <c r="V3" s="110"/>
      <c r="W3" s="80" t="s">
        <v>28</v>
      </c>
      <c r="X3" s="80"/>
    </row>
    <row r="4" spans="1:24" ht="47.25" customHeight="1" x14ac:dyDescent="0.25">
      <c r="A4" s="110"/>
      <c r="B4" s="113"/>
      <c r="C4" s="118"/>
      <c r="D4" s="112"/>
      <c r="E4" s="112"/>
      <c r="F4" s="112"/>
      <c r="G4" s="112"/>
      <c r="H4" s="112"/>
      <c r="I4" s="19" t="s">
        <v>18</v>
      </c>
      <c r="J4" s="20" t="s">
        <v>19</v>
      </c>
      <c r="K4" s="19" t="s">
        <v>18</v>
      </c>
      <c r="L4" s="20" t="s">
        <v>19</v>
      </c>
      <c r="M4" s="19" t="s">
        <v>18</v>
      </c>
      <c r="N4" s="20" t="s">
        <v>19</v>
      </c>
      <c r="O4" s="19" t="s">
        <v>18</v>
      </c>
      <c r="P4" s="20" t="s">
        <v>19</v>
      </c>
      <c r="Q4" s="19" t="s">
        <v>18</v>
      </c>
      <c r="R4" s="20" t="s">
        <v>19</v>
      </c>
      <c r="S4" s="19" t="s">
        <v>18</v>
      </c>
      <c r="T4" s="20" t="s">
        <v>19</v>
      </c>
      <c r="U4" s="19" t="s">
        <v>18</v>
      </c>
      <c r="V4" s="20" t="s">
        <v>19</v>
      </c>
      <c r="W4" s="21" t="s">
        <v>18</v>
      </c>
      <c r="X4" s="10" t="s">
        <v>19</v>
      </c>
    </row>
    <row r="5" spans="1:24" ht="18" customHeight="1" x14ac:dyDescent="0.25">
      <c r="A5" s="86">
        <v>2019</v>
      </c>
      <c r="B5" s="22" t="s">
        <v>20</v>
      </c>
      <c r="C5" s="3">
        <v>28</v>
      </c>
      <c r="D5" s="3">
        <v>25</v>
      </c>
      <c r="E5" s="3"/>
      <c r="F5" s="3">
        <v>3</v>
      </c>
      <c r="G5" s="24">
        <v>22</v>
      </c>
      <c r="H5" s="25"/>
      <c r="I5" s="3">
        <v>10</v>
      </c>
      <c r="J5" s="8">
        <f t="shared" ref="J5:J20" si="0">I5/C5*100</f>
        <v>35.714285714285715</v>
      </c>
      <c r="K5" s="2">
        <v>3</v>
      </c>
      <c r="L5" s="8">
        <f t="shared" ref="L5:L20" si="1">K5/C5*100</f>
        <v>10.714285714285714</v>
      </c>
      <c r="M5" s="2">
        <v>5</v>
      </c>
      <c r="N5" s="9">
        <f t="shared" ref="N5:N20" si="2">M5/C5*100</f>
        <v>17.857142857142858</v>
      </c>
      <c r="O5" s="2">
        <v>4</v>
      </c>
      <c r="P5" s="9">
        <f t="shared" ref="P5:P20" si="3">O5/C5*100</f>
        <v>14.285714285714285</v>
      </c>
      <c r="Q5" s="2">
        <v>3</v>
      </c>
      <c r="R5" s="9">
        <f t="shared" ref="R5:R20" si="4">Q5/C5*100</f>
        <v>10.714285714285714</v>
      </c>
      <c r="S5" s="2"/>
      <c r="T5" s="26"/>
      <c r="U5" s="2"/>
      <c r="V5" s="9"/>
      <c r="W5" s="2">
        <v>3</v>
      </c>
      <c r="X5" s="9">
        <f t="shared" ref="X5:X20" si="5">W5/C5*100</f>
        <v>10.714285714285714</v>
      </c>
    </row>
    <row r="6" spans="1:24" ht="33" customHeight="1" x14ac:dyDescent="0.25">
      <c r="A6" s="111"/>
      <c r="B6" s="22" t="s">
        <v>40</v>
      </c>
      <c r="C6" s="3">
        <v>57</v>
      </c>
      <c r="D6" s="3">
        <v>50</v>
      </c>
      <c r="E6" s="3"/>
      <c r="F6" s="3">
        <v>7</v>
      </c>
      <c r="G6" s="3">
        <v>48</v>
      </c>
      <c r="H6" s="25"/>
      <c r="I6" s="3">
        <v>21</v>
      </c>
      <c r="J6" s="8">
        <f t="shared" si="0"/>
        <v>36.84210526315789</v>
      </c>
      <c r="K6" s="2">
        <v>11</v>
      </c>
      <c r="L6" s="8">
        <f t="shared" si="1"/>
        <v>19.298245614035086</v>
      </c>
      <c r="M6" s="2">
        <v>7</v>
      </c>
      <c r="N6" s="9">
        <f t="shared" si="2"/>
        <v>12.280701754385964</v>
      </c>
      <c r="O6" s="2">
        <v>9</v>
      </c>
      <c r="P6" s="9">
        <f t="shared" si="3"/>
        <v>15.789473684210526</v>
      </c>
      <c r="Q6" s="2">
        <v>5</v>
      </c>
      <c r="R6" s="9">
        <f t="shared" si="4"/>
        <v>8.7719298245614024</v>
      </c>
      <c r="S6" s="2"/>
      <c r="T6" s="26"/>
      <c r="U6" s="2">
        <v>2</v>
      </c>
      <c r="V6" s="9">
        <f t="shared" ref="V6:V20" si="6">U6/C6*100</f>
        <v>3.5087719298245612</v>
      </c>
      <c r="W6" s="2">
        <v>2</v>
      </c>
      <c r="X6" s="9">
        <f t="shared" si="5"/>
        <v>3.5087719298245612</v>
      </c>
    </row>
    <row r="7" spans="1:24" ht="31.5" customHeight="1" x14ac:dyDescent="0.25">
      <c r="A7" s="111"/>
      <c r="B7" s="22" t="s">
        <v>41</v>
      </c>
      <c r="C7" s="3">
        <v>27</v>
      </c>
      <c r="D7" s="3">
        <v>23</v>
      </c>
      <c r="E7" s="3"/>
      <c r="F7" s="3">
        <v>4</v>
      </c>
      <c r="G7" s="3">
        <v>25</v>
      </c>
      <c r="H7" s="25"/>
      <c r="I7" s="3">
        <v>14</v>
      </c>
      <c r="J7" s="8">
        <f t="shared" si="0"/>
        <v>51.851851851851848</v>
      </c>
      <c r="K7" s="2">
        <v>6</v>
      </c>
      <c r="L7" s="8">
        <f t="shared" si="1"/>
        <v>22.222222222222221</v>
      </c>
      <c r="M7" s="2">
        <v>2</v>
      </c>
      <c r="N7" s="9">
        <f t="shared" si="2"/>
        <v>7.4074074074074066</v>
      </c>
      <c r="O7" s="2">
        <v>3</v>
      </c>
      <c r="P7" s="9">
        <f t="shared" si="3"/>
        <v>11.111111111111111</v>
      </c>
      <c r="Q7" s="2"/>
      <c r="R7" s="9"/>
      <c r="S7" s="2"/>
      <c r="T7" s="26"/>
      <c r="U7" s="2">
        <v>2</v>
      </c>
      <c r="V7" s="9">
        <f t="shared" si="6"/>
        <v>7.4074074074074066</v>
      </c>
      <c r="W7" s="2"/>
      <c r="X7" s="9"/>
    </row>
    <row r="8" spans="1:24" x14ac:dyDescent="0.25">
      <c r="A8" s="111"/>
      <c r="B8" s="22" t="s">
        <v>30</v>
      </c>
      <c r="C8" s="3">
        <v>25</v>
      </c>
      <c r="D8" s="3">
        <v>22</v>
      </c>
      <c r="E8" s="3"/>
      <c r="F8" s="3">
        <v>3</v>
      </c>
      <c r="G8" s="3">
        <v>24</v>
      </c>
      <c r="H8" s="25"/>
      <c r="I8" s="3">
        <v>14</v>
      </c>
      <c r="J8" s="8">
        <f t="shared" si="0"/>
        <v>56.000000000000007</v>
      </c>
      <c r="K8" s="2">
        <v>6</v>
      </c>
      <c r="L8" s="8">
        <f t="shared" si="1"/>
        <v>24</v>
      </c>
      <c r="M8" s="2">
        <v>4</v>
      </c>
      <c r="N8" s="9">
        <f t="shared" si="2"/>
        <v>16</v>
      </c>
      <c r="O8" s="2"/>
      <c r="P8" s="9"/>
      <c r="Q8" s="2">
        <v>1</v>
      </c>
      <c r="R8" s="9">
        <f t="shared" si="4"/>
        <v>4</v>
      </c>
      <c r="S8" s="2"/>
      <c r="T8" s="26"/>
      <c r="U8" s="2"/>
      <c r="V8" s="9"/>
      <c r="W8" s="2"/>
      <c r="X8" s="9"/>
    </row>
    <row r="9" spans="1:24" ht="30.75" customHeight="1" x14ac:dyDescent="0.25">
      <c r="A9" s="111"/>
      <c r="B9" s="22" t="s">
        <v>31</v>
      </c>
      <c r="C9" s="3">
        <v>19</v>
      </c>
      <c r="D9" s="3">
        <v>19</v>
      </c>
      <c r="E9" s="3"/>
      <c r="F9" s="3"/>
      <c r="G9" s="3">
        <v>13</v>
      </c>
      <c r="H9" s="25"/>
      <c r="I9" s="3">
        <v>6</v>
      </c>
      <c r="J9" s="8">
        <f t="shared" si="0"/>
        <v>31.578947368421051</v>
      </c>
      <c r="K9" s="2">
        <v>6</v>
      </c>
      <c r="L9" s="8">
        <f t="shared" si="1"/>
        <v>31.578947368421051</v>
      </c>
      <c r="M9" s="2">
        <v>1</v>
      </c>
      <c r="N9" s="9">
        <f t="shared" si="2"/>
        <v>5.2631578947368416</v>
      </c>
      <c r="O9" s="2"/>
      <c r="P9" s="9"/>
      <c r="Q9" s="2">
        <v>4</v>
      </c>
      <c r="R9" s="9">
        <f t="shared" si="4"/>
        <v>21.052631578947366</v>
      </c>
      <c r="S9" s="2"/>
      <c r="T9" s="26"/>
      <c r="U9" s="2">
        <v>1</v>
      </c>
      <c r="V9" s="9">
        <f t="shared" si="6"/>
        <v>5.2631578947368416</v>
      </c>
      <c r="W9" s="2">
        <v>1</v>
      </c>
      <c r="X9" s="9">
        <f t="shared" si="5"/>
        <v>5.2631578947368416</v>
      </c>
    </row>
    <row r="10" spans="1:24" ht="18.75" customHeight="1" x14ac:dyDescent="0.25">
      <c r="A10" s="111"/>
      <c r="B10" s="22" t="s">
        <v>22</v>
      </c>
      <c r="C10" s="3">
        <v>50</v>
      </c>
      <c r="D10" s="3"/>
      <c r="E10" s="3"/>
      <c r="F10" s="3">
        <v>50</v>
      </c>
      <c r="G10" s="3">
        <v>50</v>
      </c>
      <c r="H10" s="25"/>
      <c r="I10" s="24"/>
      <c r="J10" s="8">
        <f t="shared" si="0"/>
        <v>0</v>
      </c>
      <c r="K10" s="2">
        <v>48</v>
      </c>
      <c r="L10" s="8">
        <f t="shared" si="1"/>
        <v>96</v>
      </c>
      <c r="M10" s="2">
        <v>2</v>
      </c>
      <c r="N10" s="9">
        <f t="shared" si="2"/>
        <v>4</v>
      </c>
      <c r="O10" s="2"/>
      <c r="P10" s="9"/>
      <c r="Q10" s="2"/>
      <c r="R10" s="9">
        <f t="shared" si="4"/>
        <v>0</v>
      </c>
      <c r="S10" s="2"/>
      <c r="T10" s="26"/>
      <c r="U10" s="2"/>
      <c r="V10" s="9"/>
      <c r="W10" s="2"/>
      <c r="X10" s="9">
        <f t="shared" si="5"/>
        <v>0</v>
      </c>
    </row>
    <row r="11" spans="1:24" ht="32.25" customHeight="1" x14ac:dyDescent="0.25">
      <c r="A11" s="111"/>
      <c r="B11" s="22" t="s">
        <v>32</v>
      </c>
      <c r="C11" s="3">
        <v>22</v>
      </c>
      <c r="D11" s="3"/>
      <c r="E11" s="3"/>
      <c r="F11" s="3">
        <v>22</v>
      </c>
      <c r="G11" s="3">
        <v>17</v>
      </c>
      <c r="H11" s="25"/>
      <c r="I11" s="24">
        <v>1</v>
      </c>
      <c r="J11" s="8">
        <f t="shared" si="0"/>
        <v>4.5454545454545459</v>
      </c>
      <c r="K11" s="2">
        <v>9</v>
      </c>
      <c r="L11" s="8">
        <f t="shared" si="1"/>
        <v>40.909090909090914</v>
      </c>
      <c r="M11" s="2">
        <v>7</v>
      </c>
      <c r="N11" s="9">
        <f t="shared" si="2"/>
        <v>31.818181818181817</v>
      </c>
      <c r="O11" s="2"/>
      <c r="P11" s="9"/>
      <c r="Q11" s="2">
        <v>2</v>
      </c>
      <c r="R11" s="9">
        <f t="shared" si="4"/>
        <v>9.0909090909090917</v>
      </c>
      <c r="S11" s="2">
        <v>2</v>
      </c>
      <c r="T11" s="9">
        <f>S11/C11*100</f>
        <v>9.0909090909090917</v>
      </c>
      <c r="U11" s="2"/>
      <c r="V11" s="9"/>
      <c r="W11" s="2">
        <v>1</v>
      </c>
      <c r="X11" s="9">
        <f t="shared" si="5"/>
        <v>4.5454545454545459</v>
      </c>
    </row>
    <row r="12" spans="1:24" x14ac:dyDescent="0.25">
      <c r="A12" s="111"/>
      <c r="B12" s="61" t="s">
        <v>23</v>
      </c>
      <c r="C12" s="48">
        <v>228</v>
      </c>
      <c r="D12" s="48">
        <v>139</v>
      </c>
      <c r="E12" s="48"/>
      <c r="F12" s="48">
        <v>89</v>
      </c>
      <c r="G12" s="62">
        <v>199</v>
      </c>
      <c r="H12" s="63"/>
      <c r="I12" s="48">
        <v>66</v>
      </c>
      <c r="J12" s="55">
        <f t="shared" si="0"/>
        <v>28.947368421052634</v>
      </c>
      <c r="K12" s="48">
        <v>89</v>
      </c>
      <c r="L12" s="55">
        <f t="shared" si="1"/>
        <v>39.035087719298247</v>
      </c>
      <c r="M12" s="48">
        <v>28</v>
      </c>
      <c r="N12" s="56">
        <f t="shared" si="2"/>
        <v>12.280701754385964</v>
      </c>
      <c r="O12" s="48">
        <v>16</v>
      </c>
      <c r="P12" s="56">
        <f t="shared" si="3"/>
        <v>7.0175438596491224</v>
      </c>
      <c r="Q12" s="48">
        <v>15</v>
      </c>
      <c r="R12" s="56">
        <f t="shared" si="4"/>
        <v>6.5789473684210522</v>
      </c>
      <c r="S12" s="48">
        <v>2</v>
      </c>
      <c r="T12" s="56">
        <f t="shared" ref="T12:T20" si="7">S12/C12*100</f>
        <v>0.8771929824561403</v>
      </c>
      <c r="U12" s="48">
        <v>5</v>
      </c>
      <c r="V12" s="56">
        <f t="shared" si="6"/>
        <v>2.1929824561403506</v>
      </c>
      <c r="W12" s="46">
        <v>7</v>
      </c>
      <c r="X12" s="56">
        <f t="shared" si="5"/>
        <v>3.070175438596491</v>
      </c>
    </row>
    <row r="13" spans="1:24" ht="16.5" customHeight="1" x14ac:dyDescent="0.25">
      <c r="A13" s="86">
        <v>2020</v>
      </c>
      <c r="B13" s="22" t="s">
        <v>20</v>
      </c>
      <c r="C13" s="2">
        <v>47</v>
      </c>
      <c r="D13" s="2">
        <v>33</v>
      </c>
      <c r="E13" s="2"/>
      <c r="F13" s="3">
        <v>14</v>
      </c>
      <c r="G13" s="24">
        <v>40</v>
      </c>
      <c r="H13" s="25"/>
      <c r="I13" s="3">
        <v>29</v>
      </c>
      <c r="J13" s="8">
        <f t="shared" si="0"/>
        <v>61.702127659574465</v>
      </c>
      <c r="K13" s="2">
        <v>5</v>
      </c>
      <c r="L13" s="8">
        <f t="shared" si="1"/>
        <v>10.638297872340425</v>
      </c>
      <c r="M13" s="2">
        <v>4</v>
      </c>
      <c r="N13" s="9">
        <f t="shared" si="2"/>
        <v>8.5106382978723403</v>
      </c>
      <c r="O13" s="2">
        <v>2</v>
      </c>
      <c r="P13" s="9">
        <f t="shared" si="3"/>
        <v>4.2553191489361701</v>
      </c>
      <c r="Q13" s="2">
        <v>2</v>
      </c>
      <c r="R13" s="9">
        <f t="shared" si="4"/>
        <v>4.2553191489361701</v>
      </c>
      <c r="S13" s="2"/>
      <c r="T13" s="9"/>
      <c r="U13" s="2">
        <v>4</v>
      </c>
      <c r="V13" s="9">
        <f t="shared" si="6"/>
        <v>8.5106382978723403</v>
      </c>
      <c r="W13" s="2">
        <v>1</v>
      </c>
      <c r="X13" s="9">
        <f t="shared" si="5"/>
        <v>2.1276595744680851</v>
      </c>
    </row>
    <row r="14" spans="1:24" ht="31.5" customHeight="1" x14ac:dyDescent="0.25">
      <c r="A14" s="111"/>
      <c r="B14" s="22" t="s">
        <v>40</v>
      </c>
      <c r="C14" s="2">
        <v>48</v>
      </c>
      <c r="D14" s="2">
        <v>32</v>
      </c>
      <c r="E14" s="2"/>
      <c r="F14" s="3">
        <v>16</v>
      </c>
      <c r="G14" s="24">
        <v>44</v>
      </c>
      <c r="H14" s="25"/>
      <c r="I14" s="3">
        <v>32</v>
      </c>
      <c r="J14" s="8">
        <f t="shared" si="0"/>
        <v>66.666666666666657</v>
      </c>
      <c r="K14" s="2">
        <v>4</v>
      </c>
      <c r="L14" s="8">
        <f t="shared" si="1"/>
        <v>8.3333333333333321</v>
      </c>
      <c r="M14" s="2">
        <v>5</v>
      </c>
      <c r="N14" s="9">
        <f t="shared" si="2"/>
        <v>10.416666666666668</v>
      </c>
      <c r="O14" s="2">
        <v>3</v>
      </c>
      <c r="P14" s="9">
        <f t="shared" si="3"/>
        <v>6.25</v>
      </c>
      <c r="Q14" s="2">
        <v>1</v>
      </c>
      <c r="R14" s="9">
        <f t="shared" si="4"/>
        <v>2.083333333333333</v>
      </c>
      <c r="S14" s="2">
        <v>1</v>
      </c>
      <c r="T14" s="9">
        <f t="shared" si="7"/>
        <v>2.083333333333333</v>
      </c>
      <c r="U14" s="2">
        <v>1</v>
      </c>
      <c r="V14" s="9">
        <f t="shared" si="6"/>
        <v>2.083333333333333</v>
      </c>
      <c r="W14" s="2">
        <v>1</v>
      </c>
      <c r="X14" s="9">
        <f t="shared" si="5"/>
        <v>2.083333333333333</v>
      </c>
    </row>
    <row r="15" spans="1:24" ht="33.75" customHeight="1" x14ac:dyDescent="0.25">
      <c r="A15" s="111"/>
      <c r="B15" s="22" t="s">
        <v>41</v>
      </c>
      <c r="C15" s="2">
        <v>28</v>
      </c>
      <c r="D15" s="2">
        <v>17</v>
      </c>
      <c r="E15" s="2"/>
      <c r="F15" s="3">
        <v>11</v>
      </c>
      <c r="G15" s="24">
        <v>21</v>
      </c>
      <c r="H15" s="25"/>
      <c r="I15" s="3">
        <v>18</v>
      </c>
      <c r="J15" s="8">
        <f t="shared" si="0"/>
        <v>64.285714285714292</v>
      </c>
      <c r="K15" s="2">
        <v>2</v>
      </c>
      <c r="L15" s="8">
        <f t="shared" si="1"/>
        <v>7.1428571428571423</v>
      </c>
      <c r="M15" s="2">
        <v>1</v>
      </c>
      <c r="N15" s="9">
        <f t="shared" si="2"/>
        <v>3.5714285714285712</v>
      </c>
      <c r="O15" s="2"/>
      <c r="P15" s="9"/>
      <c r="Q15" s="2">
        <v>1</v>
      </c>
      <c r="R15" s="9">
        <f t="shared" si="4"/>
        <v>3.5714285714285712</v>
      </c>
      <c r="S15" s="2">
        <v>1</v>
      </c>
      <c r="T15" s="9">
        <f t="shared" si="7"/>
        <v>3.5714285714285712</v>
      </c>
      <c r="U15" s="2">
        <v>5</v>
      </c>
      <c r="V15" s="9">
        <f t="shared" si="6"/>
        <v>17.857142857142858</v>
      </c>
      <c r="W15" s="2"/>
      <c r="X15" s="9"/>
    </row>
    <row r="16" spans="1:24" x14ac:dyDescent="0.25">
      <c r="A16" s="111"/>
      <c r="B16" s="22" t="s">
        <v>30</v>
      </c>
      <c r="C16" s="2">
        <v>28</v>
      </c>
      <c r="D16" s="2">
        <v>21</v>
      </c>
      <c r="E16" s="2"/>
      <c r="F16" s="3">
        <v>7</v>
      </c>
      <c r="G16" s="24">
        <v>27</v>
      </c>
      <c r="H16" s="25"/>
      <c r="I16" s="3">
        <v>17</v>
      </c>
      <c r="J16" s="8">
        <f t="shared" si="0"/>
        <v>60.714285714285708</v>
      </c>
      <c r="K16" s="2">
        <v>4</v>
      </c>
      <c r="L16" s="8">
        <f t="shared" si="1"/>
        <v>14.285714285714285</v>
      </c>
      <c r="M16" s="2">
        <v>4</v>
      </c>
      <c r="N16" s="9">
        <f t="shared" si="2"/>
        <v>14.285714285714285</v>
      </c>
      <c r="O16" s="2">
        <v>2</v>
      </c>
      <c r="P16" s="9">
        <f t="shared" si="3"/>
        <v>7.1428571428571423</v>
      </c>
      <c r="Q16" s="2">
        <v>1</v>
      </c>
      <c r="R16" s="9">
        <f t="shared" si="4"/>
        <v>3.5714285714285712</v>
      </c>
      <c r="S16" s="2"/>
      <c r="T16" s="9"/>
      <c r="U16" s="2"/>
      <c r="V16" s="9"/>
      <c r="W16" s="2"/>
      <c r="X16" s="9"/>
    </row>
    <row r="17" spans="1:24" ht="32.25" customHeight="1" x14ac:dyDescent="0.25">
      <c r="A17" s="111"/>
      <c r="B17" s="22" t="s">
        <v>31</v>
      </c>
      <c r="C17" s="2">
        <v>19</v>
      </c>
      <c r="D17" s="2">
        <v>19</v>
      </c>
      <c r="E17" s="2"/>
      <c r="F17" s="3"/>
      <c r="G17" s="24">
        <v>14</v>
      </c>
      <c r="H17" s="25"/>
      <c r="I17" s="3">
        <v>13</v>
      </c>
      <c r="J17" s="8">
        <f t="shared" si="0"/>
        <v>68.421052631578945</v>
      </c>
      <c r="K17" s="2"/>
      <c r="L17" s="8">
        <f t="shared" si="1"/>
        <v>0</v>
      </c>
      <c r="M17" s="2"/>
      <c r="N17" s="9">
        <f t="shared" si="2"/>
        <v>0</v>
      </c>
      <c r="O17" s="2">
        <v>1</v>
      </c>
      <c r="P17" s="9">
        <f t="shared" si="3"/>
        <v>5.2631578947368416</v>
      </c>
      <c r="Q17" s="2">
        <v>2</v>
      </c>
      <c r="R17" s="9">
        <f t="shared" si="4"/>
        <v>10.526315789473683</v>
      </c>
      <c r="S17" s="2"/>
      <c r="T17" s="9"/>
      <c r="U17" s="2">
        <v>2</v>
      </c>
      <c r="V17" s="9">
        <f t="shared" si="6"/>
        <v>10.526315789473683</v>
      </c>
      <c r="W17" s="2">
        <v>1</v>
      </c>
      <c r="X17" s="9">
        <f t="shared" si="5"/>
        <v>5.2631578947368416</v>
      </c>
    </row>
    <row r="18" spans="1:24" ht="18.75" customHeight="1" x14ac:dyDescent="0.25">
      <c r="A18" s="111"/>
      <c r="B18" s="22" t="s">
        <v>22</v>
      </c>
      <c r="C18" s="2">
        <v>33</v>
      </c>
      <c r="D18" s="3"/>
      <c r="E18" s="3"/>
      <c r="F18" s="3">
        <v>33</v>
      </c>
      <c r="G18" s="24">
        <v>32</v>
      </c>
      <c r="H18" s="25"/>
      <c r="I18" s="3"/>
      <c r="J18" s="8"/>
      <c r="K18" s="2">
        <v>25</v>
      </c>
      <c r="L18" s="8">
        <f t="shared" si="1"/>
        <v>75.757575757575751</v>
      </c>
      <c r="M18" s="2">
        <v>6</v>
      </c>
      <c r="N18" s="9">
        <f t="shared" si="2"/>
        <v>18.181818181818183</v>
      </c>
      <c r="O18" s="2">
        <v>1</v>
      </c>
      <c r="P18" s="9">
        <f t="shared" si="3"/>
        <v>3.0303030303030303</v>
      </c>
      <c r="Q18" s="2">
        <v>1</v>
      </c>
      <c r="R18" s="9">
        <f t="shared" si="4"/>
        <v>3.0303030303030303</v>
      </c>
      <c r="S18" s="2"/>
      <c r="T18" s="9"/>
      <c r="U18" s="2"/>
      <c r="V18" s="9"/>
      <c r="W18" s="2"/>
      <c r="X18" s="9"/>
    </row>
    <row r="19" spans="1:24" ht="31.5" customHeight="1" x14ac:dyDescent="0.25">
      <c r="A19" s="111"/>
      <c r="B19" s="22" t="s">
        <v>32</v>
      </c>
      <c r="C19" s="8"/>
      <c r="D19" s="8"/>
      <c r="E19" s="8"/>
      <c r="F19" s="8"/>
      <c r="G19" s="8"/>
      <c r="H19" s="8"/>
      <c r="I19" s="8"/>
      <c r="J19" s="8"/>
      <c r="K19" s="9"/>
      <c r="L19" s="8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x14ac:dyDescent="0.25">
      <c r="A20" s="111"/>
      <c r="B20" s="61" t="s">
        <v>23</v>
      </c>
      <c r="C20" s="48">
        <v>203</v>
      </c>
      <c r="D20" s="48">
        <v>122</v>
      </c>
      <c r="E20" s="48"/>
      <c r="F20" s="48">
        <v>81</v>
      </c>
      <c r="G20" s="62">
        <v>178</v>
      </c>
      <c r="H20" s="63"/>
      <c r="I20" s="48">
        <v>109</v>
      </c>
      <c r="J20" s="55">
        <f t="shared" si="0"/>
        <v>53.694581280788178</v>
      </c>
      <c r="K20" s="48">
        <v>40</v>
      </c>
      <c r="L20" s="55">
        <f t="shared" si="1"/>
        <v>19.704433497536947</v>
      </c>
      <c r="M20" s="48">
        <v>20</v>
      </c>
      <c r="N20" s="56">
        <f t="shared" si="2"/>
        <v>9.8522167487684733</v>
      </c>
      <c r="O20" s="48">
        <v>9</v>
      </c>
      <c r="P20" s="56">
        <f t="shared" si="3"/>
        <v>4.4334975369458132</v>
      </c>
      <c r="Q20" s="48">
        <v>8</v>
      </c>
      <c r="R20" s="56">
        <f t="shared" si="4"/>
        <v>3.9408866995073892</v>
      </c>
      <c r="S20" s="48">
        <v>2</v>
      </c>
      <c r="T20" s="56">
        <f t="shared" si="7"/>
        <v>0.98522167487684731</v>
      </c>
      <c r="U20" s="48">
        <v>12</v>
      </c>
      <c r="V20" s="56">
        <f t="shared" si="6"/>
        <v>5.9113300492610836</v>
      </c>
      <c r="W20" s="48">
        <v>3</v>
      </c>
      <c r="X20" s="56">
        <f t="shared" si="5"/>
        <v>1.4778325123152709</v>
      </c>
    </row>
    <row r="21" spans="1:24" x14ac:dyDescent="0.25">
      <c r="A21" s="84">
        <v>2021</v>
      </c>
      <c r="B21" s="22" t="s">
        <v>20</v>
      </c>
      <c r="C21" s="38">
        <v>45</v>
      </c>
      <c r="D21" s="38">
        <v>25</v>
      </c>
      <c r="E21" s="39"/>
      <c r="F21" s="38">
        <v>20</v>
      </c>
      <c r="G21" s="2">
        <v>39</v>
      </c>
      <c r="H21" s="2"/>
      <c r="I21" s="2">
        <v>38</v>
      </c>
      <c r="J21" s="2">
        <v>80</v>
      </c>
      <c r="K21" s="2">
        <v>1</v>
      </c>
      <c r="L21" s="39">
        <v>2.2000000000000002</v>
      </c>
      <c r="M21" s="39">
        <v>1</v>
      </c>
      <c r="N21" s="39">
        <v>2.2000000000000002</v>
      </c>
      <c r="O21" s="39"/>
      <c r="P21" s="39"/>
      <c r="Q21" s="39">
        <v>1</v>
      </c>
      <c r="R21" s="39">
        <v>2.2000000000000002</v>
      </c>
      <c r="S21" s="39"/>
      <c r="T21" s="39"/>
      <c r="U21" s="39"/>
      <c r="V21" s="39"/>
      <c r="W21" s="39"/>
      <c r="X21" s="39"/>
    </row>
    <row r="22" spans="1:24" ht="31.5" x14ac:dyDescent="0.25">
      <c r="A22" s="84"/>
      <c r="B22" s="22" t="s">
        <v>42</v>
      </c>
      <c r="C22" s="38">
        <v>50</v>
      </c>
      <c r="D22" s="38">
        <v>49</v>
      </c>
      <c r="E22" s="39"/>
      <c r="F22" s="38">
        <v>1</v>
      </c>
      <c r="G22" s="2">
        <v>44</v>
      </c>
      <c r="H22" s="2"/>
      <c r="I22" s="2">
        <v>39</v>
      </c>
      <c r="J22" s="2">
        <v>68</v>
      </c>
      <c r="K22" s="2">
        <v>5</v>
      </c>
      <c r="L22" s="39">
        <v>10</v>
      </c>
      <c r="M22" s="39">
        <v>5</v>
      </c>
      <c r="N22" s="39">
        <v>10</v>
      </c>
      <c r="O22" s="39">
        <v>5</v>
      </c>
      <c r="P22" s="39">
        <v>10</v>
      </c>
      <c r="Q22" s="39"/>
      <c r="R22" s="39"/>
      <c r="S22" s="39">
        <v>1</v>
      </c>
      <c r="T22" s="39">
        <v>2</v>
      </c>
      <c r="U22" s="39"/>
      <c r="V22" s="39"/>
      <c r="W22" s="39"/>
      <c r="X22" s="39"/>
    </row>
    <row r="23" spans="1:24" ht="31.5" x14ac:dyDescent="0.25">
      <c r="A23" s="84"/>
      <c r="B23" s="22" t="s">
        <v>29</v>
      </c>
      <c r="C23" s="38">
        <v>21</v>
      </c>
      <c r="D23" s="38">
        <v>20</v>
      </c>
      <c r="E23" s="39"/>
      <c r="F23" s="38">
        <v>1</v>
      </c>
      <c r="G23" s="2">
        <v>18</v>
      </c>
      <c r="H23" s="2"/>
      <c r="I23" s="2">
        <v>17</v>
      </c>
      <c r="J23" s="2">
        <v>76.2</v>
      </c>
      <c r="K23" s="2">
        <v>1</v>
      </c>
      <c r="L23" s="39">
        <v>4.7</v>
      </c>
      <c r="M23" s="39">
        <v>1</v>
      </c>
      <c r="N23" s="39">
        <v>4.7</v>
      </c>
      <c r="O23" s="39"/>
      <c r="P23" s="39"/>
      <c r="Q23" s="39">
        <v>1</v>
      </c>
      <c r="R23" s="39">
        <v>4.7</v>
      </c>
      <c r="S23" s="39"/>
      <c r="T23" s="39"/>
      <c r="U23" s="39"/>
      <c r="V23" s="39"/>
      <c r="W23" s="39"/>
      <c r="X23" s="39"/>
    </row>
    <row r="24" spans="1:24" x14ac:dyDescent="0.25">
      <c r="A24" s="84"/>
      <c r="B24" s="22" t="s">
        <v>30</v>
      </c>
      <c r="C24" s="38">
        <v>30</v>
      </c>
      <c r="D24" s="38">
        <v>22</v>
      </c>
      <c r="E24" s="39"/>
      <c r="F24" s="38">
        <v>8</v>
      </c>
      <c r="G24" s="2">
        <v>26</v>
      </c>
      <c r="H24" s="2"/>
      <c r="I24" s="2">
        <v>26</v>
      </c>
      <c r="J24" s="2">
        <v>86.6</v>
      </c>
      <c r="K24" s="2"/>
      <c r="L24" s="39"/>
      <c r="M24" s="39"/>
      <c r="N24" s="39"/>
      <c r="O24" s="39">
        <v>2</v>
      </c>
      <c r="P24" s="39">
        <v>6.7</v>
      </c>
      <c r="Q24" s="39">
        <v>1</v>
      </c>
      <c r="R24" s="39">
        <v>3.3</v>
      </c>
      <c r="S24" s="39">
        <v>1</v>
      </c>
      <c r="T24" s="39">
        <v>3.3</v>
      </c>
      <c r="U24" s="39"/>
      <c r="V24" s="39"/>
      <c r="W24" s="39"/>
      <c r="X24" s="39"/>
    </row>
    <row r="25" spans="1:24" ht="31.5" x14ac:dyDescent="0.25">
      <c r="A25" s="84"/>
      <c r="B25" s="22" t="s">
        <v>31</v>
      </c>
      <c r="C25" s="38">
        <v>16</v>
      </c>
      <c r="D25" s="38">
        <v>16</v>
      </c>
      <c r="E25" s="39"/>
      <c r="F25" s="39"/>
      <c r="G25" s="2">
        <v>12</v>
      </c>
      <c r="H25" s="2"/>
      <c r="I25" s="2">
        <v>11</v>
      </c>
      <c r="J25" s="2">
        <v>68.7</v>
      </c>
      <c r="K25" s="2">
        <v>1</v>
      </c>
      <c r="L25" s="39">
        <v>6.3</v>
      </c>
      <c r="M25" s="39"/>
      <c r="N25" s="39"/>
      <c r="O25" s="39">
        <v>2</v>
      </c>
      <c r="P25" s="39">
        <v>12.5</v>
      </c>
      <c r="Q25" s="39"/>
      <c r="R25" s="39"/>
      <c r="S25" s="39"/>
      <c r="T25" s="39"/>
      <c r="U25" s="39"/>
      <c r="V25" s="39"/>
      <c r="W25" s="39">
        <v>2</v>
      </c>
      <c r="X25" s="39">
        <v>12.5</v>
      </c>
    </row>
    <row r="26" spans="1:24" x14ac:dyDescent="0.25">
      <c r="A26" s="84"/>
      <c r="B26" s="22" t="s">
        <v>22</v>
      </c>
      <c r="C26" s="38">
        <v>39</v>
      </c>
      <c r="D26" s="39"/>
      <c r="E26" s="39"/>
      <c r="F26" s="38">
        <v>39</v>
      </c>
      <c r="G26" s="2">
        <v>37</v>
      </c>
      <c r="H26" s="2"/>
      <c r="I26" s="2"/>
      <c r="J26" s="2"/>
      <c r="K26" s="2">
        <v>37</v>
      </c>
      <c r="L26" s="39">
        <v>94.8</v>
      </c>
      <c r="M26" s="39">
        <v>2</v>
      </c>
      <c r="N26" s="39">
        <v>5.0999999999999996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1:24" ht="31.5" x14ac:dyDescent="0.25">
      <c r="A27" s="84"/>
      <c r="B27" s="22" t="s">
        <v>32</v>
      </c>
      <c r="C27" s="38">
        <v>27</v>
      </c>
      <c r="D27" s="39"/>
      <c r="E27" s="39"/>
      <c r="F27" s="38">
        <v>27</v>
      </c>
      <c r="G27" s="2">
        <v>25</v>
      </c>
      <c r="H27" s="2"/>
      <c r="I27" s="2">
        <v>7</v>
      </c>
      <c r="J27" s="2">
        <v>25.9</v>
      </c>
      <c r="K27" s="2">
        <v>18</v>
      </c>
      <c r="L27" s="39">
        <v>66.599999999999994</v>
      </c>
      <c r="M27" s="39">
        <v>2</v>
      </c>
      <c r="N27" s="39">
        <v>7.4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1:24" x14ac:dyDescent="0.25">
      <c r="A28" s="84"/>
      <c r="B28" s="61" t="s">
        <v>23</v>
      </c>
      <c r="C28" s="64">
        <v>228</v>
      </c>
      <c r="D28" s="64">
        <v>132</v>
      </c>
      <c r="E28" s="65"/>
      <c r="F28" s="46">
        <v>96</v>
      </c>
      <c r="G28" s="46">
        <f>SUM(G21:G27)</f>
        <v>201</v>
      </c>
      <c r="H28" s="46"/>
      <c r="I28" s="46">
        <f>SUM(I21:I27)</f>
        <v>138</v>
      </c>
      <c r="J28" s="46">
        <v>67.5</v>
      </c>
      <c r="K28" s="46">
        <f>SUM(K21:K27)</f>
        <v>63</v>
      </c>
      <c r="L28" s="46">
        <v>14.5</v>
      </c>
      <c r="M28" s="46">
        <f>SUM(M21:M27)</f>
        <v>11</v>
      </c>
      <c r="N28" s="46">
        <v>6.1</v>
      </c>
      <c r="O28" s="46">
        <f>SUM(O21:O27)</f>
        <v>9</v>
      </c>
      <c r="P28" s="46">
        <v>4.9000000000000004</v>
      </c>
      <c r="Q28" s="46">
        <f>SUM(Q21:Q27)</f>
        <v>3</v>
      </c>
      <c r="R28" s="46">
        <v>1.3</v>
      </c>
      <c r="S28" s="46">
        <f>SUM(S21:S27)</f>
        <v>2</v>
      </c>
      <c r="T28" s="46">
        <v>1.3</v>
      </c>
      <c r="U28" s="46"/>
      <c r="V28" s="46"/>
      <c r="W28" s="46">
        <f>SUM(W21:W27)</f>
        <v>2</v>
      </c>
      <c r="X28" s="46"/>
    </row>
    <row r="29" spans="1:24" x14ac:dyDescent="0.25">
      <c r="A29" s="94">
        <v>2022</v>
      </c>
      <c r="B29" s="23" t="s">
        <v>20</v>
      </c>
      <c r="C29" s="39">
        <v>25</v>
      </c>
      <c r="D29" s="39">
        <v>20</v>
      </c>
      <c r="E29" s="39"/>
      <c r="F29" s="39"/>
      <c r="G29" s="39">
        <v>23</v>
      </c>
      <c r="H29" s="39"/>
      <c r="I29" s="39">
        <v>22</v>
      </c>
      <c r="J29" s="39">
        <v>88</v>
      </c>
      <c r="K29" s="39">
        <v>1</v>
      </c>
      <c r="L29" s="39">
        <v>0.25</v>
      </c>
      <c r="M29" s="39"/>
      <c r="N29" s="39"/>
      <c r="O29" s="39"/>
      <c r="P29" s="39"/>
      <c r="Q29" s="39">
        <v>1</v>
      </c>
      <c r="R29" s="39">
        <v>0.25</v>
      </c>
      <c r="S29" s="39"/>
      <c r="T29" s="39"/>
      <c r="U29" s="39"/>
      <c r="V29" s="39"/>
      <c r="W29" s="39">
        <v>1</v>
      </c>
      <c r="X29" s="39">
        <v>0.25</v>
      </c>
    </row>
    <row r="30" spans="1:24" ht="31.5" x14ac:dyDescent="0.25">
      <c r="A30" s="95"/>
      <c r="B30" s="23" t="s">
        <v>40</v>
      </c>
      <c r="C30" s="2">
        <v>53</v>
      </c>
      <c r="D30" s="2">
        <v>51</v>
      </c>
      <c r="E30" s="2"/>
      <c r="F30" s="2"/>
      <c r="G30" s="2">
        <v>48</v>
      </c>
      <c r="H30" s="2"/>
      <c r="I30" s="2">
        <v>46</v>
      </c>
      <c r="J30" s="2">
        <v>92</v>
      </c>
      <c r="K30" s="2">
        <v>2</v>
      </c>
      <c r="L30" s="2">
        <v>4</v>
      </c>
      <c r="M30" s="2"/>
      <c r="N30" s="2"/>
      <c r="O30" s="2">
        <v>3</v>
      </c>
      <c r="P30" s="2">
        <v>5.6</v>
      </c>
      <c r="Q30" s="2">
        <v>2</v>
      </c>
      <c r="R30" s="2">
        <v>3.7</v>
      </c>
      <c r="S30" s="2"/>
      <c r="T30" s="2"/>
      <c r="U30" s="2"/>
      <c r="V30" s="2"/>
      <c r="W30" s="2"/>
      <c r="X30" s="40"/>
    </row>
    <row r="31" spans="1:24" ht="31.5" x14ac:dyDescent="0.25">
      <c r="A31" s="95"/>
      <c r="B31" s="23" t="s">
        <v>41</v>
      </c>
      <c r="C31" s="2">
        <v>20</v>
      </c>
      <c r="D31" s="2">
        <v>19</v>
      </c>
      <c r="E31" s="2"/>
      <c r="F31" s="2"/>
      <c r="G31" s="2">
        <v>20</v>
      </c>
      <c r="H31" s="2"/>
      <c r="I31" s="2">
        <v>20</v>
      </c>
      <c r="J31" s="2">
        <v>100</v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39"/>
    </row>
    <row r="32" spans="1:24" x14ac:dyDescent="0.25">
      <c r="A32" s="95"/>
      <c r="B32" s="23" t="s">
        <v>30</v>
      </c>
      <c r="C32" s="39">
        <v>25</v>
      </c>
      <c r="D32" s="39">
        <v>23</v>
      </c>
      <c r="E32" s="39"/>
      <c r="F32" s="39"/>
      <c r="G32" s="39">
        <v>23</v>
      </c>
      <c r="H32" s="39"/>
      <c r="I32" s="39">
        <v>23</v>
      </c>
      <c r="J32" s="39">
        <v>92</v>
      </c>
      <c r="K32" s="39"/>
      <c r="L32" s="39"/>
      <c r="M32" s="39"/>
      <c r="N32" s="39"/>
      <c r="O32" s="39"/>
      <c r="P32" s="39"/>
      <c r="Q32" s="39"/>
      <c r="R32" s="39"/>
      <c r="S32" s="39">
        <v>1</v>
      </c>
      <c r="T32" s="39">
        <v>4</v>
      </c>
      <c r="U32" s="39"/>
      <c r="V32" s="39"/>
      <c r="W32" s="39">
        <v>1</v>
      </c>
      <c r="X32" s="39">
        <v>4</v>
      </c>
    </row>
    <row r="33" spans="1:24" ht="31.5" x14ac:dyDescent="0.25">
      <c r="A33" s="95"/>
      <c r="B33" s="23" t="s">
        <v>31</v>
      </c>
      <c r="C33" s="39">
        <v>26</v>
      </c>
      <c r="D33" s="39">
        <v>22</v>
      </c>
      <c r="E33" s="39"/>
      <c r="F33" s="39"/>
      <c r="G33" s="39">
        <v>24</v>
      </c>
      <c r="H33" s="39"/>
      <c r="I33" s="39">
        <v>22</v>
      </c>
      <c r="J33" s="39">
        <v>84.6</v>
      </c>
      <c r="K33" s="39">
        <v>2</v>
      </c>
      <c r="L33" s="39">
        <v>7.6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>
        <v>2</v>
      </c>
      <c r="X33" s="39">
        <v>7.6</v>
      </c>
    </row>
    <row r="34" spans="1:24" x14ac:dyDescent="0.25">
      <c r="A34" s="96"/>
      <c r="B34" s="61" t="s">
        <v>23</v>
      </c>
      <c r="C34" s="64">
        <f>SUM(C29:C33)</f>
        <v>149</v>
      </c>
      <c r="D34" s="64">
        <f>SUM(D29:D33)</f>
        <v>135</v>
      </c>
      <c r="E34" s="64"/>
      <c r="F34" s="64"/>
      <c r="G34" s="64">
        <f>SUM(G29:G33)</f>
        <v>138</v>
      </c>
      <c r="H34" s="64"/>
      <c r="I34" s="64">
        <f>SUM(I29:I33)</f>
        <v>133</v>
      </c>
      <c r="J34" s="64">
        <v>89.3</v>
      </c>
      <c r="K34" s="64">
        <f>SUM(K29:K33)</f>
        <v>5</v>
      </c>
      <c r="L34" s="64">
        <v>3.35</v>
      </c>
      <c r="M34" s="64"/>
      <c r="N34" s="64"/>
      <c r="O34" s="64">
        <f>SUM(O29:O33)</f>
        <v>3</v>
      </c>
      <c r="P34" s="64">
        <v>2.0099999999999998</v>
      </c>
      <c r="Q34" s="64">
        <v>3</v>
      </c>
      <c r="R34" s="64">
        <v>2.0099999999999998</v>
      </c>
      <c r="S34" s="64">
        <f>SUM(S29:S33)</f>
        <v>1</v>
      </c>
      <c r="T34" s="64">
        <v>0.67</v>
      </c>
      <c r="U34" s="64"/>
      <c r="V34" s="64"/>
      <c r="W34" s="64">
        <f>SUM(W29:W33)</f>
        <v>4</v>
      </c>
      <c r="X34" s="64">
        <v>2.68</v>
      </c>
    </row>
    <row r="35" spans="1:24" x14ac:dyDescent="0.25">
      <c r="A35" s="84">
        <v>2023</v>
      </c>
      <c r="B35" s="23" t="s">
        <v>20</v>
      </c>
      <c r="C35" s="69">
        <v>30</v>
      </c>
      <c r="D35" s="69">
        <v>29</v>
      </c>
      <c r="E35" s="69">
        <v>9</v>
      </c>
      <c r="F35" s="69">
        <v>1</v>
      </c>
      <c r="G35" s="69">
        <v>27</v>
      </c>
      <c r="H35" s="69">
        <v>9</v>
      </c>
      <c r="I35" s="69">
        <v>22</v>
      </c>
      <c r="J35" s="69">
        <v>73.3</v>
      </c>
      <c r="K35" s="69">
        <v>1</v>
      </c>
      <c r="L35" s="69">
        <v>3.3</v>
      </c>
      <c r="M35" s="69">
        <v>3</v>
      </c>
      <c r="N35" s="69">
        <v>10</v>
      </c>
      <c r="O35" s="69">
        <v>1</v>
      </c>
      <c r="P35" s="69">
        <v>3.3</v>
      </c>
      <c r="Q35" s="69">
        <v>2</v>
      </c>
      <c r="R35" s="69">
        <v>6.6</v>
      </c>
      <c r="S35" s="69"/>
      <c r="T35" s="69"/>
      <c r="U35" s="69">
        <v>2</v>
      </c>
      <c r="V35" s="69">
        <v>6.6</v>
      </c>
      <c r="W35" s="69">
        <v>1</v>
      </c>
      <c r="X35" s="39">
        <v>3.3</v>
      </c>
    </row>
    <row r="36" spans="1:24" ht="31.5" x14ac:dyDescent="0.25">
      <c r="A36" s="84"/>
      <c r="B36" s="23" t="s">
        <v>44</v>
      </c>
      <c r="C36" s="12">
        <v>45</v>
      </c>
      <c r="D36" s="12">
        <v>41</v>
      </c>
      <c r="E36" s="12"/>
      <c r="F36" s="12">
        <v>4</v>
      </c>
      <c r="G36" s="12">
        <v>38</v>
      </c>
      <c r="H36" s="12"/>
      <c r="I36" s="12">
        <v>26</v>
      </c>
      <c r="J36" s="12">
        <v>65</v>
      </c>
      <c r="K36" s="12">
        <v>3</v>
      </c>
      <c r="L36" s="12">
        <v>7.5</v>
      </c>
      <c r="M36" s="12">
        <v>8</v>
      </c>
      <c r="N36" s="12">
        <v>20</v>
      </c>
      <c r="O36" s="12">
        <v>1</v>
      </c>
      <c r="P36" s="12">
        <v>25</v>
      </c>
      <c r="Q36" s="12">
        <v>2</v>
      </c>
      <c r="R36" s="12">
        <v>5</v>
      </c>
      <c r="S36" s="12"/>
      <c r="T36" s="12"/>
      <c r="U36" s="12">
        <v>5</v>
      </c>
      <c r="V36" s="12">
        <v>11.1</v>
      </c>
      <c r="W36" s="12"/>
      <c r="X36" s="40"/>
    </row>
    <row r="37" spans="1:24" ht="31.5" x14ac:dyDescent="0.25">
      <c r="A37" s="84"/>
      <c r="B37" s="23" t="s">
        <v>41</v>
      </c>
      <c r="C37" s="12">
        <v>22</v>
      </c>
      <c r="D37" s="12">
        <v>22</v>
      </c>
      <c r="E37" s="12">
        <v>2</v>
      </c>
      <c r="F37" s="12"/>
      <c r="G37" s="12">
        <v>18</v>
      </c>
      <c r="H37" s="12">
        <v>2</v>
      </c>
      <c r="I37" s="12">
        <v>14</v>
      </c>
      <c r="J37" s="12">
        <v>72.599999999999994</v>
      </c>
      <c r="K37" s="12">
        <v>2</v>
      </c>
      <c r="L37" s="12">
        <v>10.5</v>
      </c>
      <c r="M37" s="12">
        <v>2</v>
      </c>
      <c r="N37" s="12">
        <v>10.5</v>
      </c>
      <c r="O37" s="12"/>
      <c r="P37" s="12"/>
      <c r="Q37" s="12">
        <v>1</v>
      </c>
      <c r="R37" s="12">
        <v>5.2</v>
      </c>
      <c r="S37" s="70"/>
      <c r="T37" s="70"/>
      <c r="U37" s="12">
        <v>0</v>
      </c>
      <c r="V37" s="70"/>
      <c r="W37" s="70"/>
      <c r="X37" s="39"/>
    </row>
    <row r="38" spans="1:24" x14ac:dyDescent="0.25">
      <c r="A38" s="84"/>
      <c r="B38" s="23" t="s">
        <v>30</v>
      </c>
      <c r="C38" s="69">
        <v>20</v>
      </c>
      <c r="D38" s="69">
        <v>19</v>
      </c>
      <c r="E38" s="69">
        <v>2</v>
      </c>
      <c r="F38" s="69">
        <v>1</v>
      </c>
      <c r="G38" s="69">
        <v>17</v>
      </c>
      <c r="H38" s="69">
        <v>2</v>
      </c>
      <c r="I38" s="69">
        <v>11</v>
      </c>
      <c r="J38" s="69">
        <v>64.7</v>
      </c>
      <c r="K38" s="69"/>
      <c r="L38" s="69"/>
      <c r="M38" s="69">
        <v>6</v>
      </c>
      <c r="N38" s="69">
        <v>35.299999999999997</v>
      </c>
      <c r="O38" s="69"/>
      <c r="P38" s="69"/>
      <c r="Q38" s="69"/>
      <c r="R38" s="69"/>
      <c r="S38" s="69"/>
      <c r="T38" s="69"/>
      <c r="U38" s="69">
        <v>3</v>
      </c>
      <c r="V38" s="69">
        <v>15</v>
      </c>
      <c r="W38" s="69"/>
      <c r="X38" s="39"/>
    </row>
    <row r="39" spans="1:24" ht="31.5" x14ac:dyDescent="0.25">
      <c r="A39" s="84"/>
      <c r="B39" s="23" t="s">
        <v>31</v>
      </c>
      <c r="C39" s="69">
        <v>21</v>
      </c>
      <c r="D39" s="69">
        <v>20</v>
      </c>
      <c r="E39" s="69"/>
      <c r="F39" s="69">
        <v>1</v>
      </c>
      <c r="G39" s="69">
        <v>20</v>
      </c>
      <c r="H39" s="69"/>
      <c r="I39" s="69">
        <v>20</v>
      </c>
      <c r="J39" s="69">
        <v>95.2</v>
      </c>
      <c r="K39" s="69"/>
      <c r="L39" s="69"/>
      <c r="M39" s="69"/>
      <c r="N39" s="69"/>
      <c r="O39" s="69"/>
      <c r="P39" s="69"/>
      <c r="Q39" s="69">
        <v>1</v>
      </c>
      <c r="R39" s="69">
        <v>4.7</v>
      </c>
      <c r="S39" s="69"/>
      <c r="T39" s="69"/>
      <c r="U39" s="69">
        <v>0</v>
      </c>
      <c r="V39" s="69"/>
      <c r="W39" s="69"/>
      <c r="X39" s="39"/>
    </row>
    <row r="40" spans="1:24" x14ac:dyDescent="0.25">
      <c r="A40" s="84"/>
      <c r="B40" s="22" t="s">
        <v>22</v>
      </c>
      <c r="C40" s="69">
        <v>40</v>
      </c>
      <c r="D40" s="69"/>
      <c r="E40" s="69"/>
      <c r="F40" s="69">
        <v>40</v>
      </c>
      <c r="G40" s="69">
        <v>36</v>
      </c>
      <c r="H40" s="69"/>
      <c r="I40" s="69"/>
      <c r="J40" s="69"/>
      <c r="K40" s="69">
        <v>30</v>
      </c>
      <c r="L40" s="69">
        <v>78.900000000000006</v>
      </c>
      <c r="M40" s="69">
        <v>4</v>
      </c>
      <c r="N40" s="69">
        <v>22.2</v>
      </c>
      <c r="O40" s="69">
        <v>2</v>
      </c>
      <c r="P40" s="69">
        <v>5.2</v>
      </c>
      <c r="Q40" s="69"/>
      <c r="R40" s="69"/>
      <c r="S40" s="69"/>
      <c r="T40" s="69"/>
      <c r="U40" s="69">
        <v>9</v>
      </c>
      <c r="V40" s="69">
        <v>22.5</v>
      </c>
      <c r="W40" s="69">
        <v>2</v>
      </c>
      <c r="X40" s="39">
        <v>5</v>
      </c>
    </row>
    <row r="41" spans="1:24" ht="31.5" x14ac:dyDescent="0.25">
      <c r="A41" s="84"/>
      <c r="B41" s="23" t="s">
        <v>32</v>
      </c>
      <c r="C41" s="69">
        <v>23</v>
      </c>
      <c r="D41" s="69"/>
      <c r="E41" s="69"/>
      <c r="F41" s="69">
        <v>23</v>
      </c>
      <c r="G41" s="69">
        <v>12</v>
      </c>
      <c r="H41" s="69"/>
      <c r="I41" s="69"/>
      <c r="J41" s="69"/>
      <c r="K41" s="69">
        <v>10</v>
      </c>
      <c r="L41" s="69">
        <v>58.8</v>
      </c>
      <c r="M41" s="69">
        <v>1</v>
      </c>
      <c r="N41" s="69">
        <v>5.9</v>
      </c>
      <c r="O41" s="69">
        <v>1</v>
      </c>
      <c r="P41" s="69">
        <v>5.9</v>
      </c>
      <c r="Q41" s="69">
        <v>2</v>
      </c>
      <c r="R41" s="69">
        <v>11.7</v>
      </c>
      <c r="S41" s="69"/>
      <c r="T41" s="69"/>
      <c r="U41" s="69">
        <v>0</v>
      </c>
      <c r="V41" s="69"/>
      <c r="W41" s="69">
        <v>3</v>
      </c>
      <c r="X41" s="39">
        <v>17.600000000000001</v>
      </c>
    </row>
    <row r="42" spans="1:24" x14ac:dyDescent="0.25">
      <c r="A42" s="84"/>
      <c r="B42" s="66" t="s">
        <v>23</v>
      </c>
      <c r="C42" s="52">
        <v>201</v>
      </c>
      <c r="D42" s="52">
        <v>131</v>
      </c>
      <c r="E42" s="52">
        <v>13</v>
      </c>
      <c r="F42" s="52">
        <v>70</v>
      </c>
      <c r="G42" s="52">
        <v>168</v>
      </c>
      <c r="H42" s="52">
        <f>SUM(H35:H41)</f>
        <v>13</v>
      </c>
      <c r="I42" s="52">
        <v>93</v>
      </c>
      <c r="J42" s="52">
        <v>51.1</v>
      </c>
      <c r="K42" s="52">
        <v>46</v>
      </c>
      <c r="L42" s="52">
        <v>25.3</v>
      </c>
      <c r="M42" s="52">
        <v>24</v>
      </c>
      <c r="N42" s="52">
        <v>13.2</v>
      </c>
      <c r="O42" s="52">
        <v>5</v>
      </c>
      <c r="P42" s="52">
        <v>2.7</v>
      </c>
      <c r="Q42" s="52">
        <v>8</v>
      </c>
      <c r="R42" s="52">
        <v>4.4000000000000004</v>
      </c>
      <c r="S42" s="52"/>
      <c r="T42" s="52"/>
      <c r="U42" s="52">
        <v>19</v>
      </c>
      <c r="V42" s="52"/>
      <c r="W42" s="52">
        <v>6</v>
      </c>
      <c r="X42" s="52">
        <v>3.3</v>
      </c>
    </row>
    <row r="43" spans="1:24" x14ac:dyDescent="0.25">
      <c r="A43" s="84">
        <v>2024</v>
      </c>
      <c r="B43" s="23" t="s">
        <v>20</v>
      </c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39"/>
    </row>
    <row r="44" spans="1:24" ht="31.5" x14ac:dyDescent="0.25">
      <c r="A44" s="84"/>
      <c r="B44" s="23" t="s">
        <v>40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40"/>
    </row>
    <row r="45" spans="1:24" ht="31.5" x14ac:dyDescent="0.25">
      <c r="A45" s="84"/>
      <c r="B45" s="23" t="s">
        <v>41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70"/>
      <c r="T45" s="70"/>
      <c r="U45" s="12"/>
      <c r="V45" s="70"/>
      <c r="W45" s="70"/>
      <c r="X45" s="39"/>
    </row>
    <row r="46" spans="1:24" ht="31.5" x14ac:dyDescent="0.25">
      <c r="A46" s="84"/>
      <c r="B46" s="23" t="s">
        <v>30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39"/>
    </row>
    <row r="47" spans="1:24" ht="31.5" x14ac:dyDescent="0.25">
      <c r="A47" s="84"/>
      <c r="B47" s="23" t="s">
        <v>31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39"/>
    </row>
    <row r="48" spans="1:24" x14ac:dyDescent="0.25">
      <c r="A48" s="84"/>
      <c r="B48" s="22" t="s">
        <v>22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39"/>
    </row>
    <row r="49" spans="1:24" ht="31.5" x14ac:dyDescent="0.25">
      <c r="A49" s="84"/>
      <c r="B49" s="23" t="s">
        <v>32</v>
      </c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39"/>
    </row>
    <row r="50" spans="1:24" x14ac:dyDescent="0.25">
      <c r="A50" s="84"/>
      <c r="B50" s="66" t="s">
        <v>23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</row>
  </sheetData>
  <mergeCells count="25">
    <mergeCell ref="A1:X1"/>
    <mergeCell ref="A2:A4"/>
    <mergeCell ref="B2:B4"/>
    <mergeCell ref="C2:F2"/>
    <mergeCell ref="C3:C4"/>
    <mergeCell ref="D3:D4"/>
    <mergeCell ref="E3:E4"/>
    <mergeCell ref="F3:F4"/>
    <mergeCell ref="G2:X2"/>
    <mergeCell ref="W3:X3"/>
    <mergeCell ref="K3:L3"/>
    <mergeCell ref="M3:N3"/>
    <mergeCell ref="O3:P3"/>
    <mergeCell ref="U3:V3"/>
    <mergeCell ref="S3:T3"/>
    <mergeCell ref="A43:A50"/>
    <mergeCell ref="A29:A34"/>
    <mergeCell ref="A35:A42"/>
    <mergeCell ref="A21:A28"/>
    <mergeCell ref="Q3:R3"/>
    <mergeCell ref="A5:A12"/>
    <mergeCell ref="A13:A20"/>
    <mergeCell ref="G3:G4"/>
    <mergeCell ref="H3:H4"/>
    <mergeCell ref="I3:J3"/>
  </mergeCell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ВМК</vt:lpstr>
      <vt:lpstr>РМТ</vt:lpstr>
      <vt:lpstr>СБМК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2024-12-02T06:56:58Z</dcterms:modified>
</cp:coreProperties>
</file>