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filterPrivacy="1" defaultThemeVersion="124226"/>
  <xr:revisionPtr revIDLastSave="0" documentId="8_{B0E93466-B88B-4ADC-8C66-925C11584CA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Вяземский" sheetId="1" r:id="rId1"/>
    <sheet name="СБМК" sheetId="2" r:id="rId2"/>
    <sheet name="РМТ" sheetId="3" r:id="rId3"/>
  </sheets>
  <calcPr calcId="181029"/>
</workbook>
</file>

<file path=xl/calcChain.xml><?xml version="1.0" encoding="utf-8"?>
<calcChain xmlns="http://schemas.openxmlformats.org/spreadsheetml/2006/main">
  <c r="X23" i="1" l="1"/>
  <c r="V23" i="1"/>
  <c r="T23" i="1"/>
  <c r="R23" i="1"/>
  <c r="P23" i="1"/>
  <c r="N23" i="1"/>
  <c r="L23" i="1"/>
  <c r="J23" i="1"/>
  <c r="I23" i="1"/>
  <c r="H23" i="1"/>
  <c r="G23" i="1"/>
  <c r="F23" i="1"/>
  <c r="E23" i="1"/>
  <c r="D23" i="1"/>
  <c r="C23" i="1"/>
  <c r="M23" i="1" s="1"/>
  <c r="Y26" i="1"/>
  <c r="W22" i="1"/>
  <c r="U22" i="1"/>
  <c r="S22" i="1"/>
  <c r="Q22" i="1"/>
  <c r="O22" i="1"/>
  <c r="M22" i="1"/>
  <c r="K22" i="1"/>
  <c r="Y25" i="1"/>
  <c r="W21" i="1"/>
  <c r="U21" i="1"/>
  <c r="S21" i="1"/>
  <c r="Q21" i="1"/>
  <c r="O21" i="1"/>
  <c r="M21" i="1"/>
  <c r="K21" i="1"/>
  <c r="Y24" i="1"/>
  <c r="W20" i="1"/>
  <c r="U20" i="1"/>
  <c r="S20" i="1"/>
  <c r="Q20" i="1"/>
  <c r="O20" i="1"/>
  <c r="K20" i="1"/>
  <c r="K23" i="1" l="1"/>
  <c r="O23" i="1"/>
  <c r="Q23" i="1"/>
  <c r="S23" i="1"/>
  <c r="U23" i="1"/>
  <c r="W23" i="1"/>
  <c r="Y27" i="1"/>
  <c r="G19" i="1" l="1"/>
  <c r="V13" i="1"/>
  <c r="X16" i="1" l="1"/>
  <c r="X17" i="1"/>
  <c r="X18" i="1"/>
  <c r="V16" i="1"/>
  <c r="V17" i="1"/>
  <c r="V18" i="1"/>
  <c r="T16" i="1"/>
  <c r="T17" i="1"/>
  <c r="T18" i="1"/>
  <c r="R16" i="1"/>
  <c r="R17" i="1"/>
  <c r="R18" i="1"/>
  <c r="P16" i="1"/>
  <c r="P17" i="1"/>
  <c r="P18" i="1"/>
  <c r="N16" i="1"/>
  <c r="N17" i="1"/>
  <c r="N18" i="1"/>
  <c r="L16" i="1"/>
  <c r="L17" i="1"/>
  <c r="L18" i="1"/>
  <c r="J16" i="1"/>
  <c r="J17" i="1"/>
  <c r="J18" i="1"/>
  <c r="W19" i="1"/>
  <c r="U19" i="1"/>
  <c r="Q19" i="1"/>
  <c r="R19" i="1" s="1"/>
  <c r="O19" i="1"/>
  <c r="P19" i="1" s="1"/>
  <c r="M19" i="1"/>
  <c r="N19" i="1" s="1"/>
  <c r="K19" i="1"/>
  <c r="I19" i="1"/>
  <c r="F19" i="1"/>
  <c r="D19" i="1"/>
  <c r="C19" i="1"/>
  <c r="T19" i="1" s="1"/>
  <c r="V19" i="1" l="1"/>
  <c r="X19" i="1"/>
  <c r="J19" i="1"/>
  <c r="L19" i="1"/>
  <c r="M20" i="1" s="1"/>
  <c r="X18" i="3"/>
  <c r="V18" i="3"/>
  <c r="T18" i="3"/>
  <c r="R18" i="3"/>
  <c r="P18" i="3"/>
  <c r="N18" i="3"/>
  <c r="L18" i="3"/>
  <c r="J18" i="3"/>
  <c r="X17" i="3"/>
  <c r="V17" i="3"/>
  <c r="T17" i="3"/>
  <c r="R17" i="3"/>
  <c r="P17" i="3"/>
  <c r="N17" i="3"/>
  <c r="L17" i="3"/>
  <c r="J17" i="3"/>
  <c r="X16" i="3"/>
  <c r="V16" i="3"/>
  <c r="T16" i="3"/>
  <c r="R16" i="3"/>
  <c r="P16" i="3"/>
  <c r="N16" i="3"/>
  <c r="L16" i="3"/>
  <c r="J16" i="3"/>
  <c r="X15" i="3"/>
  <c r="V15" i="3"/>
  <c r="T15" i="3"/>
  <c r="R15" i="3"/>
  <c r="P15" i="3"/>
  <c r="N15" i="3"/>
  <c r="L15" i="3"/>
  <c r="J15" i="3"/>
  <c r="X14" i="3"/>
  <c r="V14" i="3"/>
  <c r="T14" i="3"/>
  <c r="R14" i="3"/>
  <c r="P14" i="3"/>
  <c r="N14" i="3"/>
  <c r="K14" i="3"/>
  <c r="L14" i="3" s="1"/>
  <c r="J14" i="3"/>
  <c r="X13" i="3"/>
  <c r="V13" i="3"/>
  <c r="T13" i="3"/>
  <c r="R13" i="3"/>
  <c r="P13" i="3"/>
  <c r="N13" i="3"/>
  <c r="L13" i="3"/>
  <c r="J13" i="3"/>
  <c r="X12" i="3"/>
  <c r="V12" i="3"/>
  <c r="T12" i="3"/>
  <c r="R12" i="3"/>
  <c r="P12" i="3"/>
  <c r="N12" i="3"/>
  <c r="L12" i="3"/>
  <c r="J12" i="3"/>
  <c r="X11" i="3"/>
  <c r="V11" i="3"/>
  <c r="T11" i="3"/>
  <c r="R11" i="3"/>
  <c r="P11" i="3"/>
  <c r="N11" i="3"/>
  <c r="L11" i="3"/>
  <c r="J11" i="3"/>
  <c r="X10" i="3"/>
  <c r="V10" i="3"/>
  <c r="T10" i="3"/>
  <c r="R10" i="3"/>
  <c r="P10" i="3"/>
  <c r="N10" i="3"/>
  <c r="L10" i="3"/>
  <c r="J10" i="3"/>
  <c r="X9" i="3"/>
  <c r="V9" i="3"/>
  <c r="T9" i="3"/>
  <c r="R9" i="3"/>
  <c r="P9" i="3"/>
  <c r="N9" i="3"/>
  <c r="L9" i="3"/>
  <c r="J9" i="3"/>
  <c r="X8" i="3"/>
  <c r="V8" i="3"/>
  <c r="T8" i="3"/>
  <c r="R8" i="3"/>
  <c r="P8" i="3"/>
  <c r="N8" i="3"/>
  <c r="L8" i="3"/>
  <c r="J8" i="3"/>
  <c r="X7" i="3"/>
  <c r="V7" i="3"/>
  <c r="T7" i="3"/>
  <c r="R7" i="3"/>
  <c r="P7" i="3"/>
  <c r="N7" i="3"/>
  <c r="L7" i="3"/>
  <c r="J7" i="3"/>
  <c r="X29" i="2"/>
  <c r="X27" i="2"/>
  <c r="X26" i="2"/>
  <c r="X25" i="2"/>
  <c r="X24" i="2"/>
  <c r="X23" i="2"/>
  <c r="X22" i="2"/>
  <c r="X21" i="2"/>
  <c r="X20" i="2"/>
  <c r="X19" i="2"/>
  <c r="X18" i="2"/>
  <c r="X17" i="2"/>
  <c r="X16" i="2"/>
  <c r="X15" i="2"/>
  <c r="X14" i="2"/>
  <c r="X13" i="2"/>
  <c r="X12" i="2"/>
  <c r="X11" i="2"/>
  <c r="X10" i="2"/>
  <c r="X9" i="2"/>
  <c r="X8" i="2"/>
  <c r="X7" i="2"/>
  <c r="X6" i="2"/>
  <c r="V29" i="2"/>
  <c r="V27" i="2"/>
  <c r="V26" i="2"/>
  <c r="V25" i="2"/>
  <c r="V24" i="2"/>
  <c r="V23" i="2"/>
  <c r="V22" i="2"/>
  <c r="V21" i="2"/>
  <c r="V20" i="2"/>
  <c r="V19" i="2"/>
  <c r="V18" i="2"/>
  <c r="V17" i="2"/>
  <c r="V16" i="2"/>
  <c r="V15" i="2"/>
  <c r="V14" i="2"/>
  <c r="V13" i="2"/>
  <c r="V12" i="2"/>
  <c r="V11" i="2"/>
  <c r="V10" i="2"/>
  <c r="V9" i="2"/>
  <c r="V8" i="2"/>
  <c r="V7" i="2"/>
  <c r="V6" i="2"/>
  <c r="T29" i="2"/>
  <c r="T27" i="2"/>
  <c r="T26" i="2"/>
  <c r="T25" i="2"/>
  <c r="T24" i="2"/>
  <c r="T23" i="2"/>
  <c r="T22" i="2"/>
  <c r="T21" i="2"/>
  <c r="T20" i="2"/>
  <c r="R29" i="2"/>
  <c r="R27" i="2"/>
  <c r="R26" i="2"/>
  <c r="R25" i="2"/>
  <c r="R24" i="2"/>
  <c r="R23" i="2"/>
  <c r="R22" i="2"/>
  <c r="R21" i="2"/>
  <c r="R20" i="2"/>
  <c r="R19" i="2"/>
  <c r="R18" i="2"/>
  <c r="R17" i="2"/>
  <c r="R16" i="2"/>
  <c r="R15" i="2"/>
  <c r="R14" i="2"/>
  <c r="R13" i="2"/>
  <c r="R12" i="2"/>
  <c r="R11" i="2"/>
  <c r="R10" i="2"/>
  <c r="R9" i="2"/>
  <c r="R8" i="2"/>
  <c r="R7" i="2"/>
  <c r="P29" i="2"/>
  <c r="P27" i="2"/>
  <c r="P26" i="2"/>
  <c r="P25" i="2"/>
  <c r="P24" i="2"/>
  <c r="P23" i="2"/>
  <c r="P22" i="2"/>
  <c r="P21" i="2"/>
  <c r="P20" i="2"/>
  <c r="P19" i="2"/>
  <c r="P18" i="2"/>
  <c r="P17" i="2"/>
  <c r="P16" i="2"/>
  <c r="P15" i="2"/>
  <c r="P14" i="2"/>
  <c r="P13" i="2"/>
  <c r="P12" i="2"/>
  <c r="P11" i="2"/>
  <c r="P10" i="2"/>
  <c r="P9" i="2"/>
  <c r="P8" i="2"/>
  <c r="P7" i="2"/>
  <c r="N29" i="2"/>
  <c r="N27" i="2"/>
  <c r="N26" i="2"/>
  <c r="N25" i="2"/>
  <c r="N24" i="2"/>
  <c r="N23" i="2"/>
  <c r="N22" i="2"/>
  <c r="N21" i="2"/>
  <c r="N20" i="2"/>
  <c r="N19" i="2"/>
  <c r="N18" i="2"/>
  <c r="N17" i="2"/>
  <c r="N16" i="2"/>
  <c r="N15" i="2"/>
  <c r="N14" i="2"/>
  <c r="N13" i="2"/>
  <c r="N12" i="2"/>
  <c r="N11" i="2"/>
  <c r="N10" i="2"/>
  <c r="N9" i="2"/>
  <c r="N8" i="2"/>
  <c r="N7" i="2"/>
  <c r="N6" i="2"/>
  <c r="L29" i="2"/>
  <c r="L27" i="2"/>
  <c r="L26" i="2"/>
  <c r="L25" i="2"/>
  <c r="L24" i="2"/>
  <c r="L23" i="2"/>
  <c r="L22" i="2"/>
  <c r="L21" i="2"/>
  <c r="L20" i="2"/>
  <c r="L19" i="2"/>
  <c r="L18" i="2"/>
  <c r="L17" i="2"/>
  <c r="L16" i="2"/>
  <c r="L15" i="2"/>
  <c r="L14" i="2"/>
  <c r="L13" i="2"/>
  <c r="L12" i="2"/>
  <c r="L11" i="2"/>
  <c r="L10" i="2"/>
  <c r="L9" i="2"/>
  <c r="L8" i="2"/>
  <c r="L7" i="2"/>
  <c r="J29" i="2"/>
  <c r="J27" i="2"/>
  <c r="J26" i="2"/>
  <c r="J25" i="2"/>
  <c r="J24" i="2"/>
  <c r="J23" i="2"/>
  <c r="J22" i="2"/>
  <c r="J21" i="2"/>
  <c r="J20" i="2"/>
  <c r="J19" i="2"/>
  <c r="J18" i="2"/>
  <c r="J17" i="2"/>
  <c r="J16" i="2"/>
  <c r="J15" i="2"/>
  <c r="J14" i="2"/>
  <c r="J13" i="2"/>
  <c r="J12" i="2"/>
  <c r="J11" i="2"/>
  <c r="J10" i="2"/>
  <c r="J9" i="2"/>
  <c r="J8" i="2"/>
  <c r="J7" i="2"/>
  <c r="L6" i="2"/>
  <c r="J6" i="2"/>
  <c r="X15" i="1" l="1"/>
  <c r="V15" i="1"/>
  <c r="S15" i="1"/>
  <c r="T15" i="1" s="1"/>
  <c r="Q15" i="1"/>
  <c r="R15" i="1" s="1"/>
  <c r="O15" i="1"/>
  <c r="P15" i="1" s="1"/>
  <c r="M15" i="1"/>
  <c r="N15" i="1" s="1"/>
  <c r="K15" i="1"/>
  <c r="L15" i="1" s="1"/>
  <c r="J15" i="1"/>
  <c r="X14" i="1"/>
  <c r="V14" i="1"/>
  <c r="T14" i="1"/>
  <c r="R14" i="1"/>
  <c r="P14" i="1"/>
  <c r="N14" i="1"/>
  <c r="L14" i="1"/>
  <c r="J14" i="1"/>
  <c r="X13" i="1"/>
  <c r="T13" i="1"/>
  <c r="R13" i="1"/>
  <c r="P13" i="1"/>
  <c r="N13" i="1"/>
  <c r="L13" i="1"/>
  <c r="J13" i="1"/>
  <c r="X12" i="1"/>
  <c r="V12" i="1"/>
  <c r="T12" i="1"/>
  <c r="R12" i="1"/>
  <c r="P12" i="1"/>
  <c r="N12" i="1"/>
  <c r="L12" i="1"/>
  <c r="J12" i="1"/>
  <c r="X11" i="1"/>
  <c r="V11" i="1"/>
  <c r="T11" i="1"/>
  <c r="R11" i="1"/>
  <c r="P11" i="1"/>
  <c r="N11" i="1"/>
  <c r="L11" i="1"/>
  <c r="J11" i="1"/>
  <c r="X10" i="1"/>
  <c r="V10" i="1"/>
  <c r="T10" i="1"/>
  <c r="R10" i="1"/>
  <c r="P10" i="1"/>
  <c r="N10" i="1"/>
  <c r="L10" i="1"/>
  <c r="J10" i="1"/>
  <c r="X9" i="1"/>
  <c r="V9" i="1"/>
  <c r="T9" i="1"/>
  <c r="R9" i="1"/>
  <c r="P9" i="1"/>
  <c r="N9" i="1"/>
  <c r="L9" i="1"/>
  <c r="J9" i="1"/>
  <c r="X8" i="1"/>
  <c r="V8" i="1"/>
  <c r="T8" i="1"/>
  <c r="R8" i="1"/>
  <c r="P8" i="1"/>
  <c r="N8" i="1"/>
  <c r="L8" i="1"/>
  <c r="J8" i="1"/>
</calcChain>
</file>

<file path=xl/sharedStrings.xml><?xml version="1.0" encoding="utf-8"?>
<sst xmlns="http://schemas.openxmlformats.org/spreadsheetml/2006/main" count="174" uniqueCount="41">
  <si>
    <t xml:space="preserve">Показатели трудоустройства выпускников СОГБПОУ  «Вяземский медицинский колледж имени Е.О. Мухина» </t>
  </si>
  <si>
    <t>Год выпуска</t>
  </si>
  <si>
    <t>Специальность</t>
  </si>
  <si>
    <t>Выпуск, чел.</t>
  </si>
  <si>
    <t>Трудоустройство, чел.</t>
  </si>
  <si>
    <t>По специальности</t>
  </si>
  <si>
    <t>Всего</t>
  </si>
  <si>
    <t>в т.ч.  бюджет</t>
  </si>
  <si>
    <t>в т.ч. по договору о целевом обучении</t>
  </si>
  <si>
    <t>в т.ч. платно</t>
  </si>
  <si>
    <t xml:space="preserve">в т.ч.  по договору о целевом обучении </t>
  </si>
  <si>
    <t>В государственное учреждение</t>
  </si>
  <si>
    <t>В негосударственное учреждение</t>
  </si>
  <si>
    <t>В другие регионы</t>
  </si>
  <si>
    <t>Не по специальности</t>
  </si>
  <si>
    <t>Продолжили обучение в ВУЗе</t>
  </si>
  <si>
    <t>декретный отпуск</t>
  </si>
  <si>
    <t>не трудоустроены</t>
  </si>
  <si>
    <t>служба в армии</t>
  </si>
  <si>
    <t>абс.</t>
  </si>
  <si>
    <t>%</t>
  </si>
  <si>
    <t>Лечебное дело 31.02.01</t>
  </si>
  <si>
    <t>Сестринское дело 34.02.01</t>
  </si>
  <si>
    <t>Фармация 33.02.01</t>
  </si>
  <si>
    <t>Итого:</t>
  </si>
  <si>
    <t xml:space="preserve">                                     Показатели трудоустройства выпускников ОГБПОУ"Смоленский базовый медицинский колледж имени К.С. Константиновой"</t>
  </si>
  <si>
    <t>Не по специальности, ВС</t>
  </si>
  <si>
    <t>Декретный отпуск</t>
  </si>
  <si>
    <t>Не трудоустроились</t>
  </si>
  <si>
    <t>Служба в армии</t>
  </si>
  <si>
    <t>Сестринское дело 34.02.01 (3 г 10 мес)</t>
  </si>
  <si>
    <t>Сестринское дело 34.02.01 (2 г.10 мес)</t>
  </si>
  <si>
    <t>Акушерское дело 31.02.02</t>
  </si>
  <si>
    <t>Лабораторная диагностика 31.02.03</t>
  </si>
  <si>
    <t>Стоматология ортопедическая 31.02.05</t>
  </si>
  <si>
    <t>Показатели трудоустройства выпускников СОГБПОУ  "Рославльский медицинский техникум"</t>
  </si>
  <si>
    <t>Выпуск  (чел.)</t>
  </si>
  <si>
    <t xml:space="preserve">В государственное учреждение </t>
  </si>
  <si>
    <t>Декрет</t>
  </si>
  <si>
    <t>Не трудоустроенны</t>
  </si>
  <si>
    <t>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</si>
</sst>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4" x14ac:knownFonts="1">
    <font>
      <sz val="11"/>
      <color theme="1"/>
      <name val="Calibri"/>
      <family val="2"/>
      <scheme val="minor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0"/>
      <color theme="1"/>
      <name val="Calibri"/>
      <family val="2"/>
      <scheme val="minor"/>
    </font>
    <font>
      <b/>
      <sz val="10"/>
      <name val="Arial"/>
      <family val="2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28">
    <xf numFmtId="0" fontId="0" fillId="0" borderId="0" xfId="0"/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top"/>
    </xf>
    <xf numFmtId="0" fontId="1" fillId="0" borderId="0" xfId="0" applyFont="1" applyAlignment="1">
      <alignment horizontal="center" vertical="top"/>
    </xf>
    <xf numFmtId="0" fontId="4" fillId="0" borderId="1" xfId="0" applyFont="1" applyBorder="1" applyAlignment="1">
      <alignment horizontal="left" vertical="top"/>
    </xf>
    <xf numFmtId="0" fontId="4" fillId="0" borderId="1" xfId="0" applyFont="1" applyBorder="1" applyAlignment="1">
      <alignment horizontal="center" vertical="top"/>
    </xf>
    <xf numFmtId="2" fontId="4" fillId="0" borderId="1" xfId="0" applyNumberFormat="1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 wrapText="1"/>
    </xf>
    <xf numFmtId="49" fontId="4" fillId="0" borderId="1" xfId="0" applyNumberFormat="1" applyFont="1" applyBorder="1" applyAlignment="1">
      <alignment horizontal="center" vertical="top"/>
    </xf>
    <xf numFmtId="0" fontId="3" fillId="0" borderId="1" xfId="0" applyFont="1" applyBorder="1" applyAlignment="1">
      <alignment horizontal="left" vertical="top"/>
    </xf>
    <xf numFmtId="0" fontId="3" fillId="0" borderId="1" xfId="0" applyFont="1" applyBorder="1" applyAlignment="1">
      <alignment horizontal="center" vertical="top"/>
    </xf>
    <xf numFmtId="2" fontId="3" fillId="0" borderId="1" xfId="0" applyNumberFormat="1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 wrapText="1"/>
    </xf>
    <xf numFmtId="2" fontId="4" fillId="0" borderId="1" xfId="0" applyNumberFormat="1" applyFont="1" applyBorder="1" applyAlignment="1">
      <alignment horizontal="center" vertical="top" wrapText="1"/>
    </xf>
    <xf numFmtId="164" fontId="4" fillId="0" borderId="1" xfId="0" applyNumberFormat="1" applyFont="1" applyBorder="1" applyAlignment="1">
      <alignment horizontal="center" vertical="top" wrapText="1"/>
    </xf>
    <xf numFmtId="164" fontId="4" fillId="0" borderId="1" xfId="0" applyNumberFormat="1" applyFont="1" applyBorder="1" applyAlignment="1">
      <alignment horizontal="center" vertical="top"/>
    </xf>
    <xf numFmtId="49" fontId="3" fillId="0" borderId="1" xfId="0" applyNumberFormat="1" applyFont="1" applyBorder="1" applyAlignment="1">
      <alignment horizontal="center" vertical="top"/>
    </xf>
    <xf numFmtId="0" fontId="6" fillId="0" borderId="1" xfId="0" applyFont="1" applyBorder="1" applyAlignment="1">
      <alignment vertical="top"/>
    </xf>
    <xf numFmtId="2" fontId="6" fillId="0" borderId="1" xfId="0" applyNumberFormat="1" applyFont="1" applyBorder="1" applyAlignment="1">
      <alignment vertical="top"/>
    </xf>
    <xf numFmtId="1" fontId="6" fillId="0" borderId="1" xfId="0" applyNumberFormat="1" applyFont="1" applyBorder="1" applyAlignment="1">
      <alignment horizontal="center" vertical="top" wrapText="1"/>
    </xf>
    <xf numFmtId="2" fontId="6" fillId="0" borderId="1" xfId="0" applyNumberFormat="1" applyFont="1" applyBorder="1" applyAlignment="1">
      <alignment horizontal="center" vertical="top" wrapText="1"/>
    </xf>
    <xf numFmtId="0" fontId="7" fillId="0" borderId="1" xfId="0" applyFont="1" applyBorder="1" applyAlignment="1">
      <alignment vertical="top" wrapText="1"/>
    </xf>
    <xf numFmtId="2" fontId="7" fillId="0" borderId="1" xfId="0" applyNumberFormat="1" applyFont="1" applyBorder="1" applyAlignment="1">
      <alignment vertical="top" wrapText="1"/>
    </xf>
    <xf numFmtId="0" fontId="7" fillId="0" borderId="1" xfId="0" applyFont="1" applyBorder="1" applyAlignment="1">
      <alignment vertical="top"/>
    </xf>
    <xf numFmtId="2" fontId="7" fillId="0" borderId="1" xfId="0" applyNumberFormat="1" applyFont="1" applyBorder="1" applyAlignment="1">
      <alignment vertical="top"/>
    </xf>
    <xf numFmtId="0" fontId="6" fillId="0" borderId="1" xfId="0" applyFont="1" applyBorder="1" applyAlignment="1">
      <alignment vertical="top" wrapText="1"/>
    </xf>
    <xf numFmtId="2" fontId="6" fillId="0" borderId="1" xfId="0" applyNumberFormat="1" applyFont="1" applyBorder="1" applyAlignment="1">
      <alignment vertical="top" wrapText="1"/>
    </xf>
    <xf numFmtId="49" fontId="7" fillId="0" borderId="1" xfId="0" applyNumberFormat="1" applyFont="1" applyBorder="1" applyAlignment="1">
      <alignment horizontal="right" vertical="top" wrapText="1"/>
    </xf>
    <xf numFmtId="49" fontId="6" fillId="0" borderId="1" xfId="0" applyNumberFormat="1" applyFont="1" applyBorder="1" applyAlignment="1">
      <alignment horizontal="right" vertical="top" wrapText="1"/>
    </xf>
    <xf numFmtId="0" fontId="7" fillId="0" borderId="1" xfId="0" applyFont="1" applyBorder="1" applyAlignment="1">
      <alignment horizontal="right" vertical="top"/>
    </xf>
    <xf numFmtId="1" fontId="7" fillId="0" borderId="1" xfId="0" applyNumberFormat="1" applyFont="1" applyBorder="1" applyAlignment="1">
      <alignment horizontal="right" vertical="top" wrapText="1"/>
    </xf>
    <xf numFmtId="0" fontId="7" fillId="0" borderId="1" xfId="0" applyFont="1" applyBorder="1" applyAlignment="1">
      <alignment horizontal="right" vertical="top" wrapText="1"/>
    </xf>
    <xf numFmtId="0" fontId="4" fillId="0" borderId="0" xfId="0" applyFont="1" applyAlignment="1">
      <alignment vertical="top"/>
    </xf>
    <xf numFmtId="164" fontId="7" fillId="0" borderId="1" xfId="0" applyNumberFormat="1" applyFont="1" applyBorder="1" applyAlignment="1">
      <alignment vertical="top" wrapText="1"/>
    </xf>
    <xf numFmtId="164" fontId="7" fillId="0" borderId="1" xfId="0" applyNumberFormat="1" applyFont="1" applyBorder="1" applyAlignment="1">
      <alignment horizontal="right" vertical="top" wrapText="1"/>
    </xf>
    <xf numFmtId="164" fontId="7" fillId="0" borderId="1" xfId="0" applyNumberFormat="1" applyFont="1" applyBorder="1" applyAlignment="1">
      <alignment vertical="top"/>
    </xf>
    <xf numFmtId="1" fontId="7" fillId="0" borderId="1" xfId="0" applyNumberFormat="1" applyFont="1" applyBorder="1" applyAlignment="1">
      <alignment vertical="top" wrapText="1"/>
    </xf>
    <xf numFmtId="1" fontId="6" fillId="0" borderId="1" xfId="0" applyNumberFormat="1" applyFont="1" applyBorder="1" applyAlignment="1">
      <alignment horizontal="right" vertical="top" wrapText="1"/>
    </xf>
    <xf numFmtId="0" fontId="6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/>
    </xf>
    <xf numFmtId="2" fontId="7" fillId="0" borderId="0" xfId="0" applyNumberFormat="1" applyFont="1" applyAlignment="1">
      <alignment horizontal="center" vertical="top"/>
    </xf>
    <xf numFmtId="2" fontId="7" fillId="0" borderId="0" xfId="0" applyNumberFormat="1" applyFont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2" fontId="7" fillId="0" borderId="0" xfId="0" applyNumberFormat="1" applyFont="1" applyAlignment="1">
      <alignment horizontal="left" vertical="top"/>
    </xf>
    <xf numFmtId="0" fontId="6" fillId="0" borderId="1" xfId="0" applyFont="1" applyBorder="1" applyAlignment="1">
      <alignment horizontal="left" vertical="top"/>
    </xf>
    <xf numFmtId="2" fontId="6" fillId="0" borderId="1" xfId="0" applyNumberFormat="1" applyFont="1" applyBorder="1" applyAlignment="1">
      <alignment horizontal="left" vertical="top" wrapText="1"/>
    </xf>
    <xf numFmtId="1" fontId="6" fillId="0" borderId="1" xfId="0" applyNumberFormat="1" applyFont="1" applyBorder="1" applyAlignment="1">
      <alignment horizontal="left" vertical="top" wrapText="1"/>
    </xf>
    <xf numFmtId="2" fontId="6" fillId="0" borderId="1" xfId="0" applyNumberFormat="1" applyFont="1" applyBorder="1" applyAlignment="1">
      <alignment horizontal="left" vertical="top"/>
    </xf>
    <xf numFmtId="0" fontId="7" fillId="0" borderId="1" xfId="0" applyFont="1" applyBorder="1" applyAlignment="1">
      <alignment horizontal="left" vertical="top"/>
    </xf>
    <xf numFmtId="164" fontId="7" fillId="0" borderId="1" xfId="0" applyNumberFormat="1" applyFont="1" applyBorder="1" applyAlignment="1">
      <alignment horizontal="left" vertical="top" wrapText="1"/>
    </xf>
    <xf numFmtId="164" fontId="7" fillId="0" borderId="1" xfId="0" applyNumberFormat="1" applyFont="1" applyBorder="1" applyAlignment="1">
      <alignment horizontal="left" vertical="top"/>
    </xf>
    <xf numFmtId="0" fontId="7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49" fontId="6" fillId="0" borderId="1" xfId="0" applyNumberFormat="1" applyFont="1" applyBorder="1" applyAlignment="1">
      <alignment horizontal="left" vertical="top"/>
    </xf>
    <xf numFmtId="0" fontId="6" fillId="0" borderId="1" xfId="0" applyFont="1" applyBorder="1" applyAlignment="1">
      <alignment horizontal="center" vertical="top" wrapText="1"/>
    </xf>
    <xf numFmtId="0" fontId="0" fillId="0" borderId="1" xfId="0" applyBorder="1"/>
    <xf numFmtId="0" fontId="13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2" fontId="3" fillId="0" borderId="1" xfId="0" applyNumberFormat="1" applyFont="1" applyBorder="1" applyAlignment="1">
      <alignment horizontal="center" vertical="top" wrapText="1"/>
    </xf>
    <xf numFmtId="164" fontId="3" fillId="0" borderId="1" xfId="0" applyNumberFormat="1" applyFont="1" applyBorder="1" applyAlignment="1">
      <alignment horizontal="center" vertical="top" wrapText="1"/>
    </xf>
    <xf numFmtId="164" fontId="3" fillId="0" borderId="1" xfId="0" applyNumberFormat="1" applyFont="1" applyBorder="1" applyAlignment="1">
      <alignment horizontal="center" vertical="top"/>
    </xf>
    <xf numFmtId="0" fontId="3" fillId="2" borderId="1" xfId="0" applyFont="1" applyFill="1" applyBorder="1" applyAlignment="1">
      <alignment horizontal="center" vertical="top"/>
    </xf>
    <xf numFmtId="0" fontId="13" fillId="2" borderId="1" xfId="0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/>
    </xf>
    <xf numFmtId="2" fontId="4" fillId="2" borderId="1" xfId="0" applyNumberFormat="1" applyFont="1" applyFill="1" applyBorder="1" applyAlignment="1">
      <alignment horizontal="center" vertical="top"/>
    </xf>
    <xf numFmtId="2" fontId="4" fillId="2" borderId="1" xfId="0" applyNumberFormat="1" applyFont="1" applyFill="1" applyBorder="1" applyAlignment="1">
      <alignment horizontal="center" vertical="top" wrapText="1"/>
    </xf>
    <xf numFmtId="2" fontId="3" fillId="2" borderId="1" xfId="0" applyNumberFormat="1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left" vertical="top" wrapText="1"/>
    </xf>
    <xf numFmtId="0" fontId="5" fillId="0" borderId="7" xfId="0" applyFont="1" applyBorder="1" applyAlignment="1">
      <alignment horizontal="left" vertical="top" wrapText="1"/>
    </xf>
    <xf numFmtId="0" fontId="5" fillId="0" borderId="6" xfId="0" applyFont="1" applyBorder="1" applyAlignment="1">
      <alignment horizontal="left" vertical="top" wrapText="1"/>
    </xf>
    <xf numFmtId="2" fontId="6" fillId="0" borderId="1" xfId="0" applyNumberFormat="1" applyFont="1" applyBorder="1" applyAlignment="1">
      <alignment vertical="top" wrapText="1"/>
    </xf>
    <xf numFmtId="0" fontId="10" fillId="0" borderId="1" xfId="0" applyFont="1" applyBorder="1" applyAlignment="1">
      <alignment vertical="top"/>
    </xf>
    <xf numFmtId="2" fontId="6" fillId="0" borderId="1" xfId="0" applyNumberFormat="1" applyFont="1" applyBorder="1" applyAlignment="1">
      <alignment horizontal="left" vertical="top" wrapText="1"/>
    </xf>
    <xf numFmtId="0" fontId="11" fillId="0" borderId="5" xfId="0" applyFont="1" applyBorder="1" applyAlignment="1">
      <alignment horizontal="left" vertical="top"/>
    </xf>
    <xf numFmtId="0" fontId="11" fillId="0" borderId="7" xfId="0" applyFont="1" applyBorder="1" applyAlignment="1">
      <alignment horizontal="left" vertical="top"/>
    </xf>
    <xf numFmtId="0" fontId="11" fillId="0" borderId="6" xfId="0" applyFont="1" applyBorder="1" applyAlignment="1">
      <alignment horizontal="left" vertical="top"/>
    </xf>
    <xf numFmtId="0" fontId="1" fillId="0" borderId="0" xfId="0" applyFont="1" applyAlignment="1">
      <alignment horizontal="center" vertical="top"/>
    </xf>
    <xf numFmtId="0" fontId="6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/>
    </xf>
    <xf numFmtId="0" fontId="6" fillId="0" borderId="2" xfId="0" applyFont="1" applyBorder="1" applyAlignment="1">
      <alignment horizontal="center" vertical="top" wrapText="1"/>
    </xf>
    <xf numFmtId="0" fontId="8" fillId="0" borderId="3" xfId="0" applyFont="1" applyBorder="1" applyAlignment="1">
      <alignment vertical="top" wrapText="1"/>
    </xf>
    <xf numFmtId="0" fontId="8" fillId="0" borderId="4" xfId="0" applyFont="1" applyBorder="1" applyAlignment="1">
      <alignment vertical="top" wrapText="1"/>
    </xf>
    <xf numFmtId="0" fontId="10" fillId="0" borderId="1" xfId="0" applyFont="1" applyBorder="1" applyAlignment="1">
      <alignment vertical="top" wrapText="1"/>
    </xf>
    <xf numFmtId="0" fontId="10" fillId="0" borderId="1" xfId="0" applyFont="1" applyBorder="1" applyAlignment="1">
      <alignment horizontal="center" vertical="top"/>
    </xf>
    <xf numFmtId="0" fontId="6" fillId="0" borderId="5" xfId="0" applyFont="1" applyBorder="1" applyAlignment="1">
      <alignment horizontal="left" vertical="top" wrapText="1"/>
    </xf>
    <xf numFmtId="0" fontId="8" fillId="0" borderId="6" xfId="0" applyFont="1" applyBorder="1" applyAlignment="1">
      <alignment horizontal="left" vertical="top" wrapText="1"/>
    </xf>
    <xf numFmtId="0" fontId="6" fillId="0" borderId="5" xfId="0" applyFont="1" applyBorder="1" applyAlignment="1">
      <alignment vertical="top" wrapText="1"/>
    </xf>
    <xf numFmtId="0" fontId="8" fillId="0" borderId="6" xfId="0" applyFont="1" applyBorder="1" applyAlignment="1">
      <alignment vertical="top" wrapText="1"/>
    </xf>
    <xf numFmtId="0" fontId="6" fillId="0" borderId="4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/>
    </xf>
    <xf numFmtId="0" fontId="6" fillId="0" borderId="4" xfId="0" applyFont="1" applyBorder="1" applyAlignment="1">
      <alignment horizontal="center" vertical="top"/>
    </xf>
    <xf numFmtId="0" fontId="3" fillId="0" borderId="0" xfId="0" applyFont="1" applyAlignment="1">
      <alignment horizontal="center" vertical="top" wrapText="1"/>
    </xf>
    <xf numFmtId="0" fontId="4" fillId="0" borderId="0" xfId="0" applyFont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6" fillId="0" borderId="1" xfId="0" applyFont="1" applyBorder="1" applyAlignment="1">
      <alignment vertical="top"/>
    </xf>
    <xf numFmtId="0" fontId="8" fillId="0" borderId="1" xfId="0" applyFont="1" applyBorder="1" applyAlignment="1">
      <alignment vertical="top"/>
    </xf>
    <xf numFmtId="0" fontId="8" fillId="0" borderId="1" xfId="0" applyFont="1" applyBorder="1" applyAlignment="1">
      <alignment vertical="top" wrapText="1"/>
    </xf>
    <xf numFmtId="0" fontId="12" fillId="0" borderId="5" xfId="0" applyFont="1" applyBorder="1" applyAlignment="1">
      <alignment horizontal="right" vertical="top"/>
    </xf>
    <xf numFmtId="0" fontId="12" fillId="0" borderId="7" xfId="0" applyFont="1" applyBorder="1" applyAlignment="1">
      <alignment horizontal="right" vertical="top"/>
    </xf>
    <xf numFmtId="0" fontId="12" fillId="0" borderId="6" xfId="0" applyFont="1" applyBorder="1" applyAlignment="1">
      <alignment horizontal="right" vertical="top"/>
    </xf>
    <xf numFmtId="0" fontId="9" fillId="0" borderId="1" xfId="0" applyFont="1" applyBorder="1" applyAlignment="1">
      <alignment vertical="top" wrapText="1"/>
    </xf>
    <xf numFmtId="0" fontId="6" fillId="0" borderId="8" xfId="0" applyFont="1" applyBorder="1" applyAlignment="1">
      <alignment vertical="top" wrapText="1"/>
    </xf>
    <xf numFmtId="0" fontId="9" fillId="0" borderId="9" xfId="0" applyFont="1" applyBorder="1" applyAlignment="1">
      <alignment vertical="top" wrapText="1"/>
    </xf>
    <xf numFmtId="0" fontId="6" fillId="0" borderId="0" xfId="0" applyFont="1" applyAlignment="1">
      <alignment horizontal="center" vertical="top"/>
    </xf>
    <xf numFmtId="0" fontId="7" fillId="0" borderId="0" xfId="0" applyFont="1" applyAlignment="1">
      <alignment vertical="top"/>
    </xf>
    <xf numFmtId="0" fontId="6" fillId="0" borderId="7" xfId="0" applyFont="1" applyBorder="1" applyAlignment="1">
      <alignment horizontal="left" vertical="top" wrapText="1"/>
    </xf>
    <xf numFmtId="0" fontId="10" fillId="0" borderId="6" xfId="0" applyFont="1" applyBorder="1" applyAlignment="1">
      <alignment horizontal="left" vertical="top" wrapText="1"/>
    </xf>
    <xf numFmtId="0" fontId="6" fillId="0" borderId="10" xfId="0" applyFont="1" applyBorder="1" applyAlignment="1">
      <alignment horizontal="center" vertical="top" wrapText="1"/>
    </xf>
    <xf numFmtId="0" fontId="10" fillId="0" borderId="11" xfId="0" applyFont="1" applyBorder="1" applyAlignment="1">
      <alignment vertical="top" wrapText="1"/>
    </xf>
    <xf numFmtId="0" fontId="10" fillId="0" borderId="1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0" fontId="10" fillId="0" borderId="6" xfId="0" applyFont="1" applyBorder="1" applyAlignment="1">
      <alignment vertical="top" wrapText="1"/>
    </xf>
    <xf numFmtId="0" fontId="10" fillId="0" borderId="4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left" vertical="top" wrapText="1"/>
    </xf>
    <xf numFmtId="0" fontId="10" fillId="0" borderId="4" xfId="0" applyFont="1" applyBorder="1" applyAlignment="1">
      <alignment horizontal="left" vertical="top" wrapText="1"/>
    </xf>
    <xf numFmtId="0" fontId="12" fillId="0" borderId="5" xfId="0" applyFont="1" applyBorder="1" applyAlignment="1">
      <alignment horizontal="left" vertical="top"/>
    </xf>
    <xf numFmtId="0" fontId="12" fillId="0" borderId="7" xfId="0" applyFont="1" applyBorder="1" applyAlignment="1">
      <alignment horizontal="left" vertical="top"/>
    </xf>
    <xf numFmtId="0" fontId="12" fillId="0" borderId="6" xfId="0" applyFont="1" applyBorder="1" applyAlignment="1">
      <alignment horizontal="left" vertical="top"/>
    </xf>
    <xf numFmtId="0" fontId="9" fillId="0" borderId="7" xfId="0" applyFont="1" applyBorder="1" applyAlignment="1">
      <alignment horizontal="left" vertical="top" wrapText="1"/>
    </xf>
    <xf numFmtId="0" fontId="9" fillId="0" borderId="6" xfId="0" applyFont="1" applyBorder="1" applyAlignment="1">
      <alignment horizontal="left" vertical="top" wrapText="1"/>
    </xf>
    <xf numFmtId="2" fontId="6" fillId="0" borderId="5" xfId="0" applyNumberFormat="1" applyFont="1" applyBorder="1" applyAlignment="1">
      <alignment horizontal="left" vertical="top" wrapText="1"/>
    </xf>
    <xf numFmtId="3" fontId="11" fillId="0" borderId="1" xfId="0" applyNumberFormat="1" applyFont="1" applyBorder="1" applyAlignment="1">
      <alignment horizontal="center"/>
    </xf>
    <xf numFmtId="0" fontId="11" fillId="0" borderId="8" xfId="0" applyFont="1" applyBorder="1" applyAlignment="1">
      <alignment horizontal="left" vertical="top"/>
    </xf>
    <xf numFmtId="0" fontId="11" fillId="0" borderId="9" xfId="0" applyFont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Y27"/>
  <sheetViews>
    <sheetView tabSelected="1" topLeftCell="A7" workbookViewId="0">
      <selection activeCell="B21" sqref="B21"/>
    </sheetView>
  </sheetViews>
  <sheetFormatPr defaultRowHeight="15" x14ac:dyDescent="0.25"/>
  <cols>
    <col min="1" max="1" width="12.28515625" customWidth="1"/>
    <col min="2" max="2" width="26.7109375" customWidth="1"/>
  </cols>
  <sheetData>
    <row r="3" spans="1:24" ht="18.75" x14ac:dyDescent="0.25">
      <c r="A3" s="80" t="s">
        <v>0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1"/>
      <c r="T3" s="1"/>
      <c r="U3" s="1"/>
      <c r="V3" s="1"/>
      <c r="W3" s="2"/>
      <c r="X3" s="2"/>
    </row>
    <row r="4" spans="1:24" ht="18.75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1"/>
      <c r="T4" s="1"/>
      <c r="U4" s="1"/>
      <c r="V4" s="1"/>
      <c r="W4" s="2"/>
      <c r="X4" s="2"/>
    </row>
    <row r="5" spans="1:24" x14ac:dyDescent="0.25">
      <c r="A5" s="70" t="s">
        <v>1</v>
      </c>
      <c r="B5" s="81" t="s">
        <v>2</v>
      </c>
      <c r="C5" s="83" t="s">
        <v>3</v>
      </c>
      <c r="D5" s="84"/>
      <c r="E5" s="84"/>
      <c r="F5" s="85"/>
      <c r="G5" s="70" t="s">
        <v>4</v>
      </c>
      <c r="H5" s="86"/>
      <c r="I5" s="70" t="s">
        <v>5</v>
      </c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87"/>
      <c r="X5" s="87"/>
    </row>
    <row r="6" spans="1:24" ht="45.75" customHeight="1" x14ac:dyDescent="0.25">
      <c r="A6" s="70"/>
      <c r="B6" s="81"/>
      <c r="C6" s="88" t="s">
        <v>6</v>
      </c>
      <c r="D6" s="90" t="s">
        <v>7</v>
      </c>
      <c r="E6" s="90" t="s">
        <v>8</v>
      </c>
      <c r="F6" s="90" t="s">
        <v>9</v>
      </c>
      <c r="G6" s="74" t="s">
        <v>6</v>
      </c>
      <c r="H6" s="76" t="s">
        <v>10</v>
      </c>
      <c r="I6" s="70" t="s">
        <v>11</v>
      </c>
      <c r="J6" s="70"/>
      <c r="K6" s="70" t="s">
        <v>12</v>
      </c>
      <c r="L6" s="70"/>
      <c r="M6" s="83" t="s">
        <v>13</v>
      </c>
      <c r="N6" s="92"/>
      <c r="O6" s="70" t="s">
        <v>14</v>
      </c>
      <c r="P6" s="70"/>
      <c r="Q6" s="83" t="s">
        <v>15</v>
      </c>
      <c r="R6" s="92"/>
      <c r="S6" s="83" t="s">
        <v>16</v>
      </c>
      <c r="T6" s="92"/>
      <c r="U6" s="83" t="s">
        <v>17</v>
      </c>
      <c r="V6" s="92"/>
      <c r="W6" s="93" t="s">
        <v>18</v>
      </c>
      <c r="X6" s="94"/>
    </row>
    <row r="7" spans="1:24" x14ac:dyDescent="0.25">
      <c r="A7" s="70"/>
      <c r="B7" s="82"/>
      <c r="C7" s="89"/>
      <c r="D7" s="91"/>
      <c r="E7" s="91"/>
      <c r="F7" s="91"/>
      <c r="G7" s="75"/>
      <c r="H7" s="75"/>
      <c r="I7" s="54" t="s">
        <v>19</v>
      </c>
      <c r="J7" s="20" t="s">
        <v>20</v>
      </c>
      <c r="K7" s="54" t="s">
        <v>19</v>
      </c>
      <c r="L7" s="20" t="s">
        <v>20</v>
      </c>
      <c r="M7" s="54" t="s">
        <v>19</v>
      </c>
      <c r="N7" s="20" t="s">
        <v>20</v>
      </c>
      <c r="O7" s="54" t="s">
        <v>19</v>
      </c>
      <c r="P7" s="20" t="s">
        <v>20</v>
      </c>
      <c r="Q7" s="54" t="s">
        <v>19</v>
      </c>
      <c r="R7" s="20" t="s">
        <v>20</v>
      </c>
      <c r="S7" s="54" t="s">
        <v>19</v>
      </c>
      <c r="T7" s="20" t="s">
        <v>20</v>
      </c>
      <c r="U7" s="19" t="s">
        <v>19</v>
      </c>
      <c r="V7" s="20" t="s">
        <v>20</v>
      </c>
      <c r="W7" s="19" t="s">
        <v>19</v>
      </c>
      <c r="X7" s="20" t="s">
        <v>20</v>
      </c>
    </row>
    <row r="8" spans="1:24" ht="15.75" x14ac:dyDescent="0.25">
      <c r="A8" s="71">
        <v>2019</v>
      </c>
      <c r="B8" s="4" t="s">
        <v>21</v>
      </c>
      <c r="C8" s="5">
        <v>19</v>
      </c>
      <c r="D8" s="5">
        <v>17</v>
      </c>
      <c r="E8" s="5">
        <v>0</v>
      </c>
      <c r="F8" s="5">
        <v>2</v>
      </c>
      <c r="G8" s="5">
        <v>16</v>
      </c>
      <c r="H8" s="6">
        <v>0</v>
      </c>
      <c r="I8" s="5">
        <v>10</v>
      </c>
      <c r="J8" s="13">
        <f t="shared" ref="J8:J19" si="0">I8/C8*100</f>
        <v>52.631578947368418</v>
      </c>
      <c r="K8" s="7">
        <v>0</v>
      </c>
      <c r="L8" s="13">
        <f t="shared" ref="L8:L19" si="1">K8/C8*100</f>
        <v>0</v>
      </c>
      <c r="M8" s="7">
        <v>6</v>
      </c>
      <c r="N8" s="13">
        <f t="shared" ref="N8:N19" si="2">M8/C8*100</f>
        <v>31.578947368421051</v>
      </c>
      <c r="O8" s="7">
        <v>0</v>
      </c>
      <c r="P8" s="13">
        <f t="shared" ref="P8:P19" si="3">O8/C8*100</f>
        <v>0</v>
      </c>
      <c r="Q8" s="7">
        <v>0</v>
      </c>
      <c r="R8" s="13">
        <f t="shared" ref="R8:R19" si="4">Q8/C8*100</f>
        <v>0</v>
      </c>
      <c r="S8" s="7">
        <v>0</v>
      </c>
      <c r="T8" s="14">
        <f t="shared" ref="T8:T19" si="5">S8/C8*100</f>
        <v>0</v>
      </c>
      <c r="U8" s="7">
        <v>3</v>
      </c>
      <c r="V8" s="14">
        <f t="shared" ref="V8:V19" si="6">U8/C8*100</f>
        <v>15.789473684210526</v>
      </c>
      <c r="W8" s="8">
        <v>0</v>
      </c>
      <c r="X8" s="15">
        <f t="shared" ref="X8:X19" si="7">W8/C8*100</f>
        <v>0</v>
      </c>
    </row>
    <row r="9" spans="1:24" ht="15.75" x14ac:dyDescent="0.25">
      <c r="A9" s="72"/>
      <c r="B9" s="4" t="s">
        <v>22</v>
      </c>
      <c r="C9" s="5">
        <v>53</v>
      </c>
      <c r="D9" s="5">
        <v>43</v>
      </c>
      <c r="E9" s="5">
        <v>0</v>
      </c>
      <c r="F9" s="5">
        <v>10</v>
      </c>
      <c r="G9" s="5">
        <v>18</v>
      </c>
      <c r="H9" s="6">
        <v>0</v>
      </c>
      <c r="I9" s="5">
        <v>13</v>
      </c>
      <c r="J9" s="13">
        <f t="shared" si="0"/>
        <v>24.528301886792452</v>
      </c>
      <c r="K9" s="7">
        <v>1</v>
      </c>
      <c r="L9" s="13">
        <f t="shared" si="1"/>
        <v>1.8867924528301887</v>
      </c>
      <c r="M9" s="7">
        <v>3</v>
      </c>
      <c r="N9" s="13">
        <f t="shared" si="2"/>
        <v>5.6603773584905666</v>
      </c>
      <c r="O9" s="7">
        <v>1</v>
      </c>
      <c r="P9" s="13">
        <f t="shared" si="3"/>
        <v>1.8867924528301887</v>
      </c>
      <c r="Q9" s="7">
        <v>2</v>
      </c>
      <c r="R9" s="13">
        <f t="shared" si="4"/>
        <v>3.7735849056603774</v>
      </c>
      <c r="S9" s="7">
        <v>1</v>
      </c>
      <c r="T9" s="14">
        <f t="shared" si="5"/>
        <v>1.8867924528301887</v>
      </c>
      <c r="U9" s="7">
        <v>29</v>
      </c>
      <c r="V9" s="14">
        <f t="shared" si="6"/>
        <v>54.716981132075468</v>
      </c>
      <c r="W9" s="8">
        <v>3</v>
      </c>
      <c r="X9" s="15">
        <f t="shared" si="7"/>
        <v>5.6603773584905666</v>
      </c>
    </row>
    <row r="10" spans="1:24" ht="15.75" x14ac:dyDescent="0.25">
      <c r="A10" s="72"/>
      <c r="B10" s="4" t="s">
        <v>23</v>
      </c>
      <c r="C10" s="5">
        <v>58</v>
      </c>
      <c r="D10" s="5">
        <v>0</v>
      </c>
      <c r="E10" s="5">
        <v>0</v>
      </c>
      <c r="F10" s="5">
        <v>58</v>
      </c>
      <c r="G10" s="5">
        <v>36</v>
      </c>
      <c r="H10" s="6">
        <v>0</v>
      </c>
      <c r="I10" s="5">
        <v>0</v>
      </c>
      <c r="J10" s="13">
        <f t="shared" si="0"/>
        <v>0</v>
      </c>
      <c r="K10" s="7">
        <v>16</v>
      </c>
      <c r="L10" s="13">
        <f t="shared" si="1"/>
        <v>27.586206896551722</v>
      </c>
      <c r="M10" s="7">
        <v>9</v>
      </c>
      <c r="N10" s="13">
        <f t="shared" si="2"/>
        <v>15.517241379310345</v>
      </c>
      <c r="O10" s="7">
        <v>11</v>
      </c>
      <c r="P10" s="13">
        <f t="shared" si="3"/>
        <v>18.96551724137931</v>
      </c>
      <c r="Q10" s="7">
        <v>1</v>
      </c>
      <c r="R10" s="13">
        <f t="shared" si="4"/>
        <v>1.7241379310344827</v>
      </c>
      <c r="S10" s="7">
        <v>1</v>
      </c>
      <c r="T10" s="14">
        <f t="shared" si="5"/>
        <v>1.7241379310344827</v>
      </c>
      <c r="U10" s="7">
        <v>19</v>
      </c>
      <c r="V10" s="14">
        <f t="shared" si="6"/>
        <v>32.758620689655174</v>
      </c>
      <c r="W10" s="8">
        <v>1</v>
      </c>
      <c r="X10" s="15">
        <f t="shared" si="7"/>
        <v>1.7241379310344827</v>
      </c>
    </row>
    <row r="11" spans="1:24" ht="15.75" x14ac:dyDescent="0.25">
      <c r="A11" s="73"/>
      <c r="B11" s="9" t="s">
        <v>24</v>
      </c>
      <c r="C11" s="10">
        <v>130</v>
      </c>
      <c r="D11" s="10">
        <v>60</v>
      </c>
      <c r="E11" s="10">
        <v>0</v>
      </c>
      <c r="F11" s="10">
        <v>70</v>
      </c>
      <c r="G11" s="10">
        <v>70</v>
      </c>
      <c r="H11" s="11">
        <v>0</v>
      </c>
      <c r="I11" s="10">
        <v>23</v>
      </c>
      <c r="J11" s="58">
        <f t="shared" si="0"/>
        <v>17.692307692307693</v>
      </c>
      <c r="K11" s="12">
        <v>17</v>
      </c>
      <c r="L11" s="58">
        <f t="shared" si="1"/>
        <v>13.076923076923078</v>
      </c>
      <c r="M11" s="12">
        <v>18</v>
      </c>
      <c r="N11" s="58">
        <f t="shared" si="2"/>
        <v>13.846153846153847</v>
      </c>
      <c r="O11" s="12">
        <v>12</v>
      </c>
      <c r="P11" s="58">
        <f t="shared" si="3"/>
        <v>9.2307692307692317</v>
      </c>
      <c r="Q11" s="12">
        <v>3</v>
      </c>
      <c r="R11" s="58">
        <f t="shared" si="4"/>
        <v>2.3076923076923079</v>
      </c>
      <c r="S11" s="12">
        <v>2</v>
      </c>
      <c r="T11" s="59">
        <f t="shared" si="5"/>
        <v>1.5384615384615385</v>
      </c>
      <c r="U11" s="12">
        <v>51</v>
      </c>
      <c r="V11" s="59">
        <f t="shared" si="6"/>
        <v>39.230769230769234</v>
      </c>
      <c r="W11" s="16">
        <v>4</v>
      </c>
      <c r="X11" s="60">
        <f t="shared" si="7"/>
        <v>3.0769230769230771</v>
      </c>
    </row>
    <row r="12" spans="1:24" ht="15.75" x14ac:dyDescent="0.25">
      <c r="A12" s="71">
        <v>2020</v>
      </c>
      <c r="B12" s="4" t="s">
        <v>21</v>
      </c>
      <c r="C12" s="5">
        <v>16</v>
      </c>
      <c r="D12" s="5">
        <v>15</v>
      </c>
      <c r="E12" s="5">
        <v>0</v>
      </c>
      <c r="F12" s="5">
        <v>1</v>
      </c>
      <c r="G12" s="5">
        <v>11</v>
      </c>
      <c r="H12" s="6">
        <v>0</v>
      </c>
      <c r="I12" s="65">
        <v>6</v>
      </c>
      <c r="J12" s="67">
        <f t="shared" si="0"/>
        <v>37.5</v>
      </c>
      <c r="K12" s="69">
        <v>0</v>
      </c>
      <c r="L12" s="67">
        <f t="shared" si="1"/>
        <v>0</v>
      </c>
      <c r="M12" s="69">
        <v>3</v>
      </c>
      <c r="N12" s="67">
        <f t="shared" si="2"/>
        <v>18.75</v>
      </c>
      <c r="O12" s="69">
        <v>2</v>
      </c>
      <c r="P12" s="13">
        <f t="shared" si="3"/>
        <v>12.5</v>
      </c>
      <c r="Q12" s="7">
        <v>1</v>
      </c>
      <c r="R12" s="13">
        <f t="shared" si="4"/>
        <v>6.25</v>
      </c>
      <c r="S12" s="7">
        <v>3</v>
      </c>
      <c r="T12" s="14">
        <f t="shared" si="5"/>
        <v>18.75</v>
      </c>
      <c r="U12" s="7">
        <v>1</v>
      </c>
      <c r="V12" s="14">
        <f t="shared" si="6"/>
        <v>6.25</v>
      </c>
      <c r="W12" s="8" t="s">
        <v>40</v>
      </c>
      <c r="X12" s="15">
        <f t="shared" si="7"/>
        <v>0</v>
      </c>
    </row>
    <row r="13" spans="1:24" ht="15.75" x14ac:dyDescent="0.25">
      <c r="A13" s="72"/>
      <c r="B13" s="4" t="s">
        <v>22</v>
      </c>
      <c r="C13" s="5">
        <v>50</v>
      </c>
      <c r="D13" s="5">
        <v>35</v>
      </c>
      <c r="E13" s="5">
        <v>0</v>
      </c>
      <c r="F13" s="5">
        <v>15</v>
      </c>
      <c r="G13" s="65">
        <v>37</v>
      </c>
      <c r="H13" s="66">
        <v>0</v>
      </c>
      <c r="I13" s="65">
        <v>19</v>
      </c>
      <c r="J13" s="67">
        <f t="shared" si="0"/>
        <v>38</v>
      </c>
      <c r="K13" s="69">
        <v>4</v>
      </c>
      <c r="L13" s="67">
        <f t="shared" si="1"/>
        <v>8</v>
      </c>
      <c r="M13" s="69">
        <v>12</v>
      </c>
      <c r="N13" s="67">
        <f t="shared" si="2"/>
        <v>24</v>
      </c>
      <c r="O13" s="69">
        <v>2</v>
      </c>
      <c r="P13" s="67">
        <f t="shared" si="3"/>
        <v>4</v>
      </c>
      <c r="Q13" s="7">
        <v>3</v>
      </c>
      <c r="R13" s="13">
        <f t="shared" si="4"/>
        <v>6</v>
      </c>
      <c r="S13" s="7">
        <v>1</v>
      </c>
      <c r="T13" s="14">
        <f t="shared" si="5"/>
        <v>2</v>
      </c>
      <c r="U13" s="7">
        <v>6</v>
      </c>
      <c r="V13" s="14">
        <f t="shared" si="6"/>
        <v>12</v>
      </c>
      <c r="W13" s="8">
        <v>3</v>
      </c>
      <c r="X13" s="15">
        <f t="shared" si="7"/>
        <v>6</v>
      </c>
    </row>
    <row r="14" spans="1:24" ht="15.75" x14ac:dyDescent="0.25">
      <c r="A14" s="72"/>
      <c r="B14" s="4" t="s">
        <v>23</v>
      </c>
      <c r="C14" s="5">
        <v>45</v>
      </c>
      <c r="D14" s="5">
        <v>0</v>
      </c>
      <c r="E14" s="5">
        <v>0</v>
      </c>
      <c r="F14" s="5">
        <v>45</v>
      </c>
      <c r="G14" s="5">
        <v>35</v>
      </c>
      <c r="H14" s="6">
        <v>0</v>
      </c>
      <c r="I14" s="65">
        <v>2</v>
      </c>
      <c r="J14" s="13">
        <f t="shared" si="0"/>
        <v>4.4444444444444446</v>
      </c>
      <c r="K14" s="69">
        <v>21</v>
      </c>
      <c r="L14" s="13">
        <f t="shared" si="1"/>
        <v>46.666666666666664</v>
      </c>
      <c r="M14" s="69">
        <v>6</v>
      </c>
      <c r="N14" s="13">
        <f t="shared" si="2"/>
        <v>13.333333333333334</v>
      </c>
      <c r="O14" s="69">
        <v>6</v>
      </c>
      <c r="P14" s="13">
        <f t="shared" si="3"/>
        <v>13.333333333333334</v>
      </c>
      <c r="Q14" s="7">
        <v>0</v>
      </c>
      <c r="R14" s="13">
        <f t="shared" si="4"/>
        <v>0</v>
      </c>
      <c r="S14" s="7">
        <v>2</v>
      </c>
      <c r="T14" s="14">
        <f t="shared" si="5"/>
        <v>4.4444444444444446</v>
      </c>
      <c r="U14" s="7">
        <v>8</v>
      </c>
      <c r="V14" s="14">
        <f t="shared" si="6"/>
        <v>17.777777777777779</v>
      </c>
      <c r="W14" s="8" t="s">
        <v>40</v>
      </c>
      <c r="X14" s="15">
        <f t="shared" si="7"/>
        <v>0</v>
      </c>
    </row>
    <row r="15" spans="1:24" ht="15.75" x14ac:dyDescent="0.25">
      <c r="A15" s="73"/>
      <c r="B15" s="9" t="s">
        <v>24</v>
      </c>
      <c r="C15" s="10">
        <v>111</v>
      </c>
      <c r="D15" s="10">
        <v>50</v>
      </c>
      <c r="E15" s="10">
        <v>0</v>
      </c>
      <c r="F15" s="10">
        <v>61</v>
      </c>
      <c r="G15" s="10">
        <v>83</v>
      </c>
      <c r="H15" s="11">
        <v>0</v>
      </c>
      <c r="I15" s="61">
        <v>27</v>
      </c>
      <c r="J15" s="68">
        <f t="shared" si="0"/>
        <v>24.324324324324326</v>
      </c>
      <c r="K15" s="64">
        <f t="shared" ref="K15:S15" si="8">SUM(K12:K14)</f>
        <v>25</v>
      </c>
      <c r="L15" s="68">
        <f t="shared" si="1"/>
        <v>22.522522522522522</v>
      </c>
      <c r="M15" s="64">
        <f t="shared" si="8"/>
        <v>21</v>
      </c>
      <c r="N15" s="68">
        <f t="shared" si="2"/>
        <v>18.918918918918919</v>
      </c>
      <c r="O15" s="64">
        <f t="shared" si="8"/>
        <v>10</v>
      </c>
      <c r="P15" s="58">
        <f t="shared" si="3"/>
        <v>9.0090090090090094</v>
      </c>
      <c r="Q15" s="12">
        <f t="shared" si="8"/>
        <v>4</v>
      </c>
      <c r="R15" s="58">
        <f t="shared" si="4"/>
        <v>3.6036036036036037</v>
      </c>
      <c r="S15" s="12">
        <f t="shared" si="8"/>
        <v>6</v>
      </c>
      <c r="T15" s="59">
        <f t="shared" si="5"/>
        <v>5.4054054054054053</v>
      </c>
      <c r="U15" s="12">
        <v>15</v>
      </c>
      <c r="V15" s="59">
        <f t="shared" si="6"/>
        <v>13.513513513513514</v>
      </c>
      <c r="W15" s="10">
        <v>3</v>
      </c>
      <c r="X15" s="60">
        <f t="shared" si="7"/>
        <v>2.7027027027027026</v>
      </c>
    </row>
    <row r="16" spans="1:24" ht="15.75" x14ac:dyDescent="0.25">
      <c r="A16" s="77">
        <v>2021</v>
      </c>
      <c r="B16" s="4" t="s">
        <v>21</v>
      </c>
      <c r="C16" s="62">
        <v>27</v>
      </c>
      <c r="D16" s="62">
        <v>24</v>
      </c>
      <c r="E16" s="65">
        <v>0</v>
      </c>
      <c r="F16" s="62">
        <v>3</v>
      </c>
      <c r="G16" s="62">
        <v>23</v>
      </c>
      <c r="H16" s="66">
        <v>0</v>
      </c>
      <c r="I16" s="62">
        <v>11</v>
      </c>
      <c r="J16" s="67">
        <f t="shared" si="0"/>
        <v>40.74074074074074</v>
      </c>
      <c r="K16" s="62">
        <v>3</v>
      </c>
      <c r="L16" s="67">
        <f t="shared" si="1"/>
        <v>11.111111111111111</v>
      </c>
      <c r="M16" s="62">
        <v>4</v>
      </c>
      <c r="N16" s="67">
        <f t="shared" si="2"/>
        <v>14.814814814814813</v>
      </c>
      <c r="O16" s="62">
        <v>5</v>
      </c>
      <c r="P16" s="13">
        <f t="shared" si="3"/>
        <v>18.518518518518519</v>
      </c>
      <c r="Q16" s="56">
        <v>0</v>
      </c>
      <c r="R16" s="13">
        <f t="shared" si="4"/>
        <v>0</v>
      </c>
      <c r="S16" s="56">
        <v>0</v>
      </c>
      <c r="T16" s="14">
        <f t="shared" si="5"/>
        <v>0</v>
      </c>
      <c r="U16" s="56">
        <v>2</v>
      </c>
      <c r="V16" s="14">
        <f t="shared" si="6"/>
        <v>7.4074074074074066</v>
      </c>
      <c r="W16" s="56">
        <v>2</v>
      </c>
      <c r="X16" s="15">
        <f t="shared" si="7"/>
        <v>7.4074074074074066</v>
      </c>
    </row>
    <row r="17" spans="1:25" ht="15.75" x14ac:dyDescent="0.25">
      <c r="A17" s="78"/>
      <c r="B17" s="4" t="s">
        <v>22</v>
      </c>
      <c r="C17" s="62">
        <v>60</v>
      </c>
      <c r="D17" s="62">
        <v>44</v>
      </c>
      <c r="E17" s="65">
        <v>0</v>
      </c>
      <c r="F17" s="62">
        <v>16</v>
      </c>
      <c r="G17" s="62">
        <v>35</v>
      </c>
      <c r="H17" s="66">
        <v>0</v>
      </c>
      <c r="I17" s="62">
        <v>18</v>
      </c>
      <c r="J17" s="67">
        <f t="shared" si="0"/>
        <v>30</v>
      </c>
      <c r="K17" s="62">
        <v>3</v>
      </c>
      <c r="L17" s="67">
        <f t="shared" si="1"/>
        <v>5</v>
      </c>
      <c r="M17" s="62">
        <v>10</v>
      </c>
      <c r="N17" s="67">
        <f t="shared" si="2"/>
        <v>16.666666666666664</v>
      </c>
      <c r="O17" s="62">
        <v>4</v>
      </c>
      <c r="P17" s="13">
        <f t="shared" si="3"/>
        <v>6.666666666666667</v>
      </c>
      <c r="Q17" s="56">
        <v>3</v>
      </c>
      <c r="R17" s="13">
        <f t="shared" si="4"/>
        <v>5</v>
      </c>
      <c r="S17" s="56">
        <v>0</v>
      </c>
      <c r="T17" s="14">
        <f t="shared" si="5"/>
        <v>0</v>
      </c>
      <c r="U17" s="56">
        <v>20</v>
      </c>
      <c r="V17" s="14">
        <f t="shared" si="6"/>
        <v>33.333333333333329</v>
      </c>
      <c r="W17" s="56">
        <v>2</v>
      </c>
      <c r="X17" s="15">
        <f t="shared" si="7"/>
        <v>3.3333333333333335</v>
      </c>
    </row>
    <row r="18" spans="1:25" ht="15.75" x14ac:dyDescent="0.25">
      <c r="A18" s="78"/>
      <c r="B18" s="4" t="s">
        <v>23</v>
      </c>
      <c r="C18" s="56">
        <v>45</v>
      </c>
      <c r="D18" s="56">
        <v>0</v>
      </c>
      <c r="E18" s="5">
        <v>0</v>
      </c>
      <c r="F18" s="56">
        <v>45</v>
      </c>
      <c r="G18" s="56">
        <v>30</v>
      </c>
      <c r="H18" s="6">
        <v>0</v>
      </c>
      <c r="I18" s="62">
        <v>0</v>
      </c>
      <c r="J18" s="67">
        <f t="shared" si="0"/>
        <v>0</v>
      </c>
      <c r="K18" s="62">
        <v>20</v>
      </c>
      <c r="L18" s="67">
        <f t="shared" si="1"/>
        <v>44.444444444444443</v>
      </c>
      <c r="M18" s="62">
        <v>8</v>
      </c>
      <c r="N18" s="67">
        <f t="shared" si="2"/>
        <v>17.777777777777779</v>
      </c>
      <c r="O18" s="62">
        <v>2</v>
      </c>
      <c r="P18" s="13">
        <f t="shared" si="3"/>
        <v>4.4444444444444446</v>
      </c>
      <c r="Q18" s="56">
        <v>1</v>
      </c>
      <c r="R18" s="13">
        <f t="shared" si="4"/>
        <v>2.2222222222222223</v>
      </c>
      <c r="S18" s="56">
        <v>3</v>
      </c>
      <c r="T18" s="14">
        <f t="shared" si="5"/>
        <v>6.666666666666667</v>
      </c>
      <c r="U18" s="56">
        <v>10</v>
      </c>
      <c r="V18" s="14">
        <f t="shared" si="6"/>
        <v>22.222222222222221</v>
      </c>
      <c r="W18" s="56">
        <v>1</v>
      </c>
      <c r="X18" s="15">
        <f t="shared" si="7"/>
        <v>2.2222222222222223</v>
      </c>
    </row>
    <row r="19" spans="1:25" ht="15.75" x14ac:dyDescent="0.25">
      <c r="A19" s="79"/>
      <c r="B19" s="9" t="s">
        <v>24</v>
      </c>
      <c r="C19" s="57">
        <f>SUM(C16:C18)</f>
        <v>132</v>
      </c>
      <c r="D19" s="57">
        <f>SUM(D16:D18)</f>
        <v>68</v>
      </c>
      <c r="E19" s="10">
        <v>0</v>
      </c>
      <c r="F19" s="57">
        <f>SUM(F16:F18)</f>
        <v>64</v>
      </c>
      <c r="G19" s="57">
        <f>SUM(G16:G18)</f>
        <v>88</v>
      </c>
      <c r="H19" s="11">
        <v>0</v>
      </c>
      <c r="I19" s="63">
        <f>SUM(I16:I18)</f>
        <v>29</v>
      </c>
      <c r="J19" s="68">
        <f t="shared" si="0"/>
        <v>21.969696969696969</v>
      </c>
      <c r="K19" s="63">
        <f>SUM(K16:K18)</f>
        <v>26</v>
      </c>
      <c r="L19" s="68">
        <f t="shared" si="1"/>
        <v>19.696969696969695</v>
      </c>
      <c r="M19" s="63">
        <f>SUM(M16:M18)</f>
        <v>22</v>
      </c>
      <c r="N19" s="68">
        <f t="shared" si="2"/>
        <v>16.666666666666664</v>
      </c>
      <c r="O19" s="63">
        <f>SUM(O16:O18)</f>
        <v>11</v>
      </c>
      <c r="P19" s="58">
        <f t="shared" si="3"/>
        <v>8.3333333333333321</v>
      </c>
      <c r="Q19" s="57">
        <f>SUM(Q16:Q18)</f>
        <v>4</v>
      </c>
      <c r="R19" s="58">
        <f t="shared" si="4"/>
        <v>3.0303030303030303</v>
      </c>
      <c r="S19" s="57">
        <v>3</v>
      </c>
      <c r="T19" s="59">
        <f t="shared" si="5"/>
        <v>2.2727272727272729</v>
      </c>
      <c r="U19" s="57">
        <f>SUM(U16:U18)</f>
        <v>32</v>
      </c>
      <c r="V19" s="59">
        <f t="shared" si="6"/>
        <v>24.242424242424242</v>
      </c>
      <c r="W19" s="57">
        <f>SUM(W16:W18)</f>
        <v>5</v>
      </c>
      <c r="X19" s="60">
        <f t="shared" si="7"/>
        <v>3.7878787878787881</v>
      </c>
    </row>
    <row r="20" spans="1:25" ht="15.75" x14ac:dyDescent="0.25">
      <c r="A20" s="126">
        <v>2022</v>
      </c>
      <c r="B20" s="4" t="s">
        <v>21</v>
      </c>
      <c r="C20" s="62">
        <v>24</v>
      </c>
      <c r="D20" s="62">
        <v>20</v>
      </c>
      <c r="E20" s="65">
        <v>0</v>
      </c>
      <c r="F20" s="62">
        <v>4</v>
      </c>
      <c r="G20" s="62">
        <v>7</v>
      </c>
      <c r="H20" s="62">
        <v>7</v>
      </c>
      <c r="I20" s="66">
        <v>0</v>
      </c>
      <c r="J20" s="62">
        <v>4</v>
      </c>
      <c r="K20" s="67">
        <f t="shared" ref="K20:K23" si="9">J20/C20*100</f>
        <v>16.666666666666664</v>
      </c>
      <c r="L20" s="62">
        <v>3</v>
      </c>
      <c r="M20" s="67">
        <f>L19/C20*100</f>
        <v>82.070707070707059</v>
      </c>
      <c r="N20" s="62">
        <v>4</v>
      </c>
      <c r="O20" s="67">
        <f t="shared" ref="O20:O23" si="10">N20/C20*100</f>
        <v>16.666666666666664</v>
      </c>
      <c r="P20" s="62">
        <v>1</v>
      </c>
      <c r="Q20" s="13">
        <f t="shared" ref="Q20:Q23" si="11">P20/C20*100</f>
        <v>4.1666666666666661</v>
      </c>
      <c r="R20" s="56">
        <v>3</v>
      </c>
      <c r="S20" s="13">
        <f t="shared" ref="S20:S23" si="12">R20/C20*100</f>
        <v>12.5</v>
      </c>
      <c r="T20" s="56">
        <v>0</v>
      </c>
      <c r="U20" s="14">
        <f t="shared" ref="U20:U23" si="13">T20/C20*100</f>
        <v>0</v>
      </c>
      <c r="V20" s="56">
        <v>8</v>
      </c>
      <c r="W20" s="59">
        <f t="shared" ref="W20:W23" si="14">V20/C20*100</f>
        <v>33.333333333333329</v>
      </c>
      <c r="X20" s="56">
        <v>1</v>
      </c>
    </row>
    <row r="21" spans="1:25" ht="15.75" x14ac:dyDescent="0.25">
      <c r="A21" s="127"/>
      <c r="B21" s="4" t="s">
        <v>22</v>
      </c>
      <c r="C21" s="62">
        <v>65</v>
      </c>
      <c r="D21" s="62">
        <v>45</v>
      </c>
      <c r="E21" s="65">
        <v>0</v>
      </c>
      <c r="F21" s="62">
        <v>20</v>
      </c>
      <c r="G21" s="62">
        <v>18</v>
      </c>
      <c r="H21" s="62">
        <v>9</v>
      </c>
      <c r="I21" s="66">
        <v>0</v>
      </c>
      <c r="J21" s="62">
        <v>14</v>
      </c>
      <c r="K21" s="67">
        <f t="shared" si="9"/>
        <v>21.53846153846154</v>
      </c>
      <c r="L21" s="62">
        <v>4</v>
      </c>
      <c r="M21" s="67">
        <f t="shared" ref="M21:M22" si="15">L20/C21*100</f>
        <v>4.6153846153846159</v>
      </c>
      <c r="N21" s="62">
        <v>13</v>
      </c>
      <c r="O21" s="67">
        <f t="shared" si="10"/>
        <v>20</v>
      </c>
      <c r="P21" s="62">
        <v>10</v>
      </c>
      <c r="Q21" s="13">
        <f t="shared" si="11"/>
        <v>15.384615384615385</v>
      </c>
      <c r="R21" s="56">
        <v>1</v>
      </c>
      <c r="S21" s="13">
        <f t="shared" si="12"/>
        <v>1.5384615384615385</v>
      </c>
      <c r="T21" s="56">
        <v>3</v>
      </c>
      <c r="U21" s="14">
        <f t="shared" si="13"/>
        <v>4.6153846153846159</v>
      </c>
      <c r="V21" s="56">
        <v>18</v>
      </c>
      <c r="W21" s="14">
        <f t="shared" si="14"/>
        <v>27.692307692307693</v>
      </c>
      <c r="X21" s="56">
        <v>2</v>
      </c>
    </row>
    <row r="22" spans="1:25" ht="15.75" x14ac:dyDescent="0.25">
      <c r="A22" s="127"/>
      <c r="B22" s="4" t="s">
        <v>23</v>
      </c>
      <c r="C22" s="56">
        <v>49</v>
      </c>
      <c r="D22" s="56">
        <v>0</v>
      </c>
      <c r="E22" s="5">
        <v>0</v>
      </c>
      <c r="F22" s="56">
        <v>49</v>
      </c>
      <c r="G22" s="56">
        <v>14</v>
      </c>
      <c r="H22" s="56">
        <v>0</v>
      </c>
      <c r="I22" s="66">
        <v>0</v>
      </c>
      <c r="J22" s="62">
        <v>0</v>
      </c>
      <c r="K22" s="67">
        <f t="shared" si="9"/>
        <v>0</v>
      </c>
      <c r="L22" s="62">
        <v>14</v>
      </c>
      <c r="M22" s="67">
        <f t="shared" si="15"/>
        <v>8.1632653061224492</v>
      </c>
      <c r="N22" s="62">
        <v>2</v>
      </c>
      <c r="O22" s="67">
        <f t="shared" si="10"/>
        <v>4.0816326530612246</v>
      </c>
      <c r="P22" s="62">
        <v>4</v>
      </c>
      <c r="Q22" s="13">
        <f t="shared" si="11"/>
        <v>8.1632653061224492</v>
      </c>
      <c r="R22" s="56">
        <v>2</v>
      </c>
      <c r="S22" s="13">
        <f t="shared" si="12"/>
        <v>4.0816326530612246</v>
      </c>
      <c r="T22" s="56">
        <v>1</v>
      </c>
      <c r="U22" s="14">
        <f t="shared" si="13"/>
        <v>2.0408163265306123</v>
      </c>
      <c r="V22" s="56">
        <v>26</v>
      </c>
      <c r="W22" s="14">
        <f t="shared" si="14"/>
        <v>53.061224489795919</v>
      </c>
      <c r="X22" s="56">
        <v>0</v>
      </c>
    </row>
    <row r="23" spans="1:25" ht="15.75" x14ac:dyDescent="0.25">
      <c r="A23" s="127"/>
      <c r="B23" s="9" t="s">
        <v>24</v>
      </c>
      <c r="C23" s="125">
        <f>SUM(C20:C22)</f>
        <v>138</v>
      </c>
      <c r="D23" s="125">
        <f t="shared" ref="D23:I23" si="16">SUM(D20:D22)</f>
        <v>65</v>
      </c>
      <c r="E23" s="125">
        <f t="shared" si="16"/>
        <v>0</v>
      </c>
      <c r="F23" s="125">
        <f t="shared" si="16"/>
        <v>73</v>
      </c>
      <c r="G23" s="125">
        <f t="shared" si="16"/>
        <v>39</v>
      </c>
      <c r="H23" s="125">
        <f t="shared" si="16"/>
        <v>16</v>
      </c>
      <c r="I23" s="125">
        <f t="shared" si="16"/>
        <v>0</v>
      </c>
      <c r="J23" s="125">
        <f>SUM(J20:J22)</f>
        <v>18</v>
      </c>
      <c r="K23" s="68">
        <f>J23/C23*100</f>
        <v>13.043478260869565</v>
      </c>
      <c r="L23" s="63">
        <f>SUM(L20:L22)</f>
        <v>21</v>
      </c>
      <c r="M23" s="68">
        <f>L22/C23*100</f>
        <v>10.144927536231885</v>
      </c>
      <c r="N23" s="63">
        <f>SUM(N20:N22)</f>
        <v>19</v>
      </c>
      <c r="O23" s="68">
        <f>N23/C23*100</f>
        <v>13.768115942028986</v>
      </c>
      <c r="P23" s="63">
        <f>SUM(P20:P22)</f>
        <v>15</v>
      </c>
      <c r="Q23" s="58">
        <f>P23/C23*100</f>
        <v>10.869565217391305</v>
      </c>
      <c r="R23" s="57">
        <f>SUM(R20:R22)</f>
        <v>6</v>
      </c>
      <c r="S23" s="58">
        <f>R23/C23*100</f>
        <v>4.3478260869565215</v>
      </c>
      <c r="T23" s="57">
        <f>SUM(T20:T22)</f>
        <v>4</v>
      </c>
      <c r="U23" s="59">
        <f>T23/C23*100</f>
        <v>2.8985507246376812</v>
      </c>
      <c r="V23" s="57">
        <f>SUM(V20:V22)</f>
        <v>52</v>
      </c>
      <c r="W23" s="59">
        <f>V23/C23*100</f>
        <v>37.681159420289859</v>
      </c>
      <c r="X23" s="57">
        <f>SUM(X20:X22)</f>
        <v>3</v>
      </c>
    </row>
    <row r="24" spans="1:25" ht="15.75" x14ac:dyDescent="0.25">
      <c r="Y24" s="15">
        <f t="shared" ref="Y24:Y27" si="17">X20/C20*100</f>
        <v>4.1666666666666661</v>
      </c>
    </row>
    <row r="25" spans="1:25" ht="15.75" x14ac:dyDescent="0.25">
      <c r="Y25" s="15">
        <f t="shared" si="17"/>
        <v>3.0769230769230771</v>
      </c>
    </row>
    <row r="26" spans="1:25" ht="15.75" x14ac:dyDescent="0.25">
      <c r="Y26" s="15">
        <f t="shared" si="17"/>
        <v>0</v>
      </c>
    </row>
    <row r="27" spans="1:25" ht="15.75" x14ac:dyDescent="0.25">
      <c r="Y27" s="60">
        <f>X23/C23*100</f>
        <v>2.1739130434782608</v>
      </c>
    </row>
  </sheetData>
  <mergeCells count="24">
    <mergeCell ref="A20:A23"/>
    <mergeCell ref="A16:A19"/>
    <mergeCell ref="A3:R3"/>
    <mergeCell ref="A5:A7"/>
    <mergeCell ref="B5:B7"/>
    <mergeCell ref="C5:F5"/>
    <mergeCell ref="G5:H5"/>
    <mergeCell ref="I5:X5"/>
    <mergeCell ref="C6:C7"/>
    <mergeCell ref="D6:D7"/>
    <mergeCell ref="E6:E7"/>
    <mergeCell ref="F6:F7"/>
    <mergeCell ref="Q6:R6"/>
    <mergeCell ref="S6:T6"/>
    <mergeCell ref="U6:V6"/>
    <mergeCell ref="W6:X6"/>
    <mergeCell ref="M6:N6"/>
    <mergeCell ref="O6:P6"/>
    <mergeCell ref="A12:A15"/>
    <mergeCell ref="G6:G7"/>
    <mergeCell ref="H6:H7"/>
    <mergeCell ref="I6:J6"/>
    <mergeCell ref="K6:L6"/>
    <mergeCell ref="A8:A11"/>
  </mergeCells>
  <pageMargins left="0.7" right="0.7" top="0.75" bottom="0.75" header="0.3" footer="0.3"/>
  <pageSetup paperSize="9" orientation="portrait" verticalDpi="0" r:id="rId1"/>
  <ignoredErrors>
    <ignoredError sqref="K15 M15 O15 Q15 S15" formulaRange="1"/>
    <ignoredError sqref="L15 N15 P15 R15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X37"/>
  <sheetViews>
    <sheetView topLeftCell="A16" workbookViewId="0">
      <selection activeCell="E42" sqref="E42"/>
    </sheetView>
  </sheetViews>
  <sheetFormatPr defaultRowHeight="15" x14ac:dyDescent="0.25"/>
  <cols>
    <col min="2" max="2" width="26.140625" customWidth="1"/>
  </cols>
  <sheetData>
    <row r="2" spans="1:24" ht="15.75" x14ac:dyDescent="0.25">
      <c r="A2" s="95" t="s">
        <v>25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32"/>
      <c r="X2" s="32">
        <v>11</v>
      </c>
    </row>
    <row r="3" spans="1:24" x14ac:dyDescent="0.25">
      <c r="A3" s="97" t="s">
        <v>1</v>
      </c>
      <c r="B3" s="97" t="s">
        <v>2</v>
      </c>
      <c r="C3" s="70" t="s">
        <v>3</v>
      </c>
      <c r="D3" s="99"/>
      <c r="E3" s="99"/>
      <c r="F3" s="99"/>
      <c r="G3" s="70" t="s">
        <v>4</v>
      </c>
      <c r="H3" s="100"/>
      <c r="I3" s="70" t="s">
        <v>5</v>
      </c>
      <c r="J3" s="98"/>
      <c r="K3" s="98"/>
      <c r="L3" s="98"/>
      <c r="M3" s="98"/>
      <c r="N3" s="98"/>
      <c r="O3" s="98"/>
      <c r="P3" s="98"/>
      <c r="Q3" s="98"/>
      <c r="R3" s="98"/>
      <c r="S3" s="98"/>
      <c r="T3" s="98"/>
      <c r="U3" s="98"/>
      <c r="V3" s="98"/>
      <c r="W3" s="99"/>
      <c r="X3" s="99"/>
    </row>
    <row r="4" spans="1:24" x14ac:dyDescent="0.25">
      <c r="A4" s="97"/>
      <c r="B4" s="97"/>
      <c r="C4" s="90" t="s">
        <v>6</v>
      </c>
      <c r="D4" s="97" t="s">
        <v>7</v>
      </c>
      <c r="E4" s="97" t="s">
        <v>8</v>
      </c>
      <c r="F4" s="97" t="s">
        <v>9</v>
      </c>
      <c r="G4" s="74" t="s">
        <v>6</v>
      </c>
      <c r="H4" s="76" t="s">
        <v>10</v>
      </c>
      <c r="I4" s="97" t="s">
        <v>11</v>
      </c>
      <c r="J4" s="98"/>
      <c r="K4" s="97" t="s">
        <v>12</v>
      </c>
      <c r="L4" s="98"/>
      <c r="M4" s="98" t="s">
        <v>13</v>
      </c>
      <c r="N4" s="98"/>
      <c r="O4" s="97" t="s">
        <v>26</v>
      </c>
      <c r="P4" s="97"/>
      <c r="Q4" s="97" t="s">
        <v>15</v>
      </c>
      <c r="R4" s="97"/>
      <c r="S4" s="97" t="s">
        <v>27</v>
      </c>
      <c r="T4" s="97"/>
      <c r="U4" s="97" t="s">
        <v>28</v>
      </c>
      <c r="V4" s="97"/>
      <c r="W4" s="70" t="s">
        <v>29</v>
      </c>
      <c r="X4" s="70"/>
    </row>
    <row r="5" spans="1:24" x14ac:dyDescent="0.25">
      <c r="A5" s="97"/>
      <c r="B5" s="98"/>
      <c r="C5" s="91"/>
      <c r="D5" s="99"/>
      <c r="E5" s="99"/>
      <c r="F5" s="99"/>
      <c r="G5" s="99"/>
      <c r="H5" s="99"/>
      <c r="I5" s="17" t="s">
        <v>19</v>
      </c>
      <c r="J5" s="18" t="s">
        <v>20</v>
      </c>
      <c r="K5" s="17" t="s">
        <v>19</v>
      </c>
      <c r="L5" s="18" t="s">
        <v>20</v>
      </c>
      <c r="M5" s="17" t="s">
        <v>19</v>
      </c>
      <c r="N5" s="18" t="s">
        <v>20</v>
      </c>
      <c r="O5" s="17" t="s">
        <v>19</v>
      </c>
      <c r="P5" s="18" t="s">
        <v>20</v>
      </c>
      <c r="Q5" s="17" t="s">
        <v>19</v>
      </c>
      <c r="R5" s="18" t="s">
        <v>20</v>
      </c>
      <c r="S5" s="17" t="s">
        <v>19</v>
      </c>
      <c r="T5" s="18" t="s">
        <v>20</v>
      </c>
      <c r="U5" s="17" t="s">
        <v>19</v>
      </c>
      <c r="V5" s="18" t="s">
        <v>20</v>
      </c>
      <c r="W5" s="19" t="s">
        <v>19</v>
      </c>
      <c r="X5" s="20" t="s">
        <v>20</v>
      </c>
    </row>
    <row r="6" spans="1:24" x14ac:dyDescent="0.25">
      <c r="A6" s="105">
        <v>2018</v>
      </c>
      <c r="B6" s="21" t="s">
        <v>21</v>
      </c>
      <c r="C6" s="21">
        <v>31</v>
      </c>
      <c r="D6" s="21">
        <v>24</v>
      </c>
      <c r="E6" s="21"/>
      <c r="F6" s="21">
        <v>7</v>
      </c>
      <c r="G6" s="21">
        <v>27</v>
      </c>
      <c r="H6" s="22"/>
      <c r="I6" s="21">
        <v>18</v>
      </c>
      <c r="J6" s="33">
        <f>I6/C6*100</f>
        <v>58.064516129032263</v>
      </c>
      <c r="K6" s="23">
        <v>7</v>
      </c>
      <c r="L6" s="33">
        <f>K6/C6*100</f>
        <v>22.58064516129032</v>
      </c>
      <c r="M6" s="23">
        <v>2</v>
      </c>
      <c r="N6" s="35">
        <f>M6/C6*100</f>
        <v>6.4516129032258061</v>
      </c>
      <c r="O6" s="23"/>
      <c r="P6" s="35"/>
      <c r="Q6" s="23"/>
      <c r="R6" s="24"/>
      <c r="S6" s="23"/>
      <c r="T6" s="24"/>
      <c r="U6" s="23">
        <v>3</v>
      </c>
      <c r="V6" s="35">
        <f>U6/C6*100</f>
        <v>9.67741935483871</v>
      </c>
      <c r="W6" s="23">
        <v>1</v>
      </c>
      <c r="X6" s="35">
        <f>W6/C6*100</f>
        <v>3.225806451612903</v>
      </c>
    </row>
    <row r="7" spans="1:24" ht="25.5" x14ac:dyDescent="0.25">
      <c r="A7" s="106"/>
      <c r="B7" s="21" t="s">
        <v>30</v>
      </c>
      <c r="C7" s="21">
        <v>53</v>
      </c>
      <c r="D7" s="21">
        <v>49</v>
      </c>
      <c r="E7" s="21"/>
      <c r="F7" s="21">
        <v>4</v>
      </c>
      <c r="G7" s="21">
        <v>38</v>
      </c>
      <c r="H7" s="22"/>
      <c r="I7" s="21">
        <v>5</v>
      </c>
      <c r="J7" s="33">
        <f t="shared" ref="J7:J29" si="0">I7/C7*100</f>
        <v>9.433962264150944</v>
      </c>
      <c r="K7" s="23">
        <v>16</v>
      </c>
      <c r="L7" s="33">
        <f t="shared" ref="L7:L29" si="1">K7/C7*100</f>
        <v>30.188679245283019</v>
      </c>
      <c r="M7" s="23">
        <v>12</v>
      </c>
      <c r="N7" s="35">
        <f t="shared" ref="N7:N29" si="2">M7/C7*100</f>
        <v>22.641509433962266</v>
      </c>
      <c r="O7" s="23">
        <v>5</v>
      </c>
      <c r="P7" s="35">
        <f>O7/C7*100</f>
        <v>9.433962264150944</v>
      </c>
      <c r="Q7" s="23">
        <v>2</v>
      </c>
      <c r="R7" s="35">
        <f>Q7/C7*100</f>
        <v>3.7735849056603774</v>
      </c>
      <c r="S7" s="23"/>
      <c r="T7" s="24"/>
      <c r="U7" s="23">
        <v>10</v>
      </c>
      <c r="V7" s="35">
        <f t="shared" ref="V7:V29" si="3">U7/C7*100</f>
        <v>18.867924528301888</v>
      </c>
      <c r="W7" s="23">
        <v>3</v>
      </c>
      <c r="X7" s="35">
        <f t="shared" ref="X7:X29" si="4">W7/C7*100</f>
        <v>5.6603773584905666</v>
      </c>
    </row>
    <row r="8" spans="1:24" ht="25.5" x14ac:dyDescent="0.25">
      <c r="A8" s="106"/>
      <c r="B8" s="21" t="s">
        <v>31</v>
      </c>
      <c r="C8" s="21">
        <v>13</v>
      </c>
      <c r="D8" s="21">
        <v>13</v>
      </c>
      <c r="E8" s="21"/>
      <c r="F8" s="21"/>
      <c r="G8" s="21">
        <v>12</v>
      </c>
      <c r="H8" s="22"/>
      <c r="I8" s="21">
        <v>5</v>
      </c>
      <c r="J8" s="33">
        <f t="shared" si="0"/>
        <v>38.461538461538467</v>
      </c>
      <c r="K8" s="23">
        <v>3</v>
      </c>
      <c r="L8" s="33">
        <f t="shared" si="1"/>
        <v>23.076923076923077</v>
      </c>
      <c r="M8" s="23">
        <v>3</v>
      </c>
      <c r="N8" s="35">
        <f t="shared" si="2"/>
        <v>23.076923076923077</v>
      </c>
      <c r="O8" s="23">
        <v>1</v>
      </c>
      <c r="P8" s="35">
        <f t="shared" ref="P8:P29" si="5">O8/C8*100</f>
        <v>7.6923076923076925</v>
      </c>
      <c r="Q8" s="23"/>
      <c r="R8" s="35">
        <f t="shared" ref="R8:R29" si="6">Q8/C8*100</f>
        <v>0</v>
      </c>
      <c r="S8" s="23"/>
      <c r="T8" s="24"/>
      <c r="U8" s="23"/>
      <c r="V8" s="35">
        <f t="shared" si="3"/>
        <v>0</v>
      </c>
      <c r="W8" s="23">
        <v>1</v>
      </c>
      <c r="X8" s="35">
        <f t="shared" si="4"/>
        <v>7.6923076923076925</v>
      </c>
    </row>
    <row r="9" spans="1:24" x14ac:dyDescent="0.25">
      <c r="A9" s="106"/>
      <c r="B9" s="21" t="s">
        <v>32</v>
      </c>
      <c r="C9" s="21">
        <v>21</v>
      </c>
      <c r="D9" s="21">
        <v>20</v>
      </c>
      <c r="E9" s="21"/>
      <c r="F9" s="21">
        <v>1</v>
      </c>
      <c r="G9" s="21">
        <v>17</v>
      </c>
      <c r="H9" s="22"/>
      <c r="I9" s="21">
        <v>9</v>
      </c>
      <c r="J9" s="33">
        <f t="shared" si="0"/>
        <v>42.857142857142854</v>
      </c>
      <c r="K9" s="23">
        <v>5</v>
      </c>
      <c r="L9" s="33">
        <f t="shared" si="1"/>
        <v>23.809523809523807</v>
      </c>
      <c r="M9" s="23">
        <v>2</v>
      </c>
      <c r="N9" s="35">
        <f t="shared" si="2"/>
        <v>9.5238095238095237</v>
      </c>
      <c r="O9" s="23">
        <v>1</v>
      </c>
      <c r="P9" s="35">
        <f t="shared" si="5"/>
        <v>4.7619047619047619</v>
      </c>
      <c r="Q9" s="23">
        <v>4</v>
      </c>
      <c r="R9" s="35">
        <f t="shared" si="6"/>
        <v>19.047619047619047</v>
      </c>
      <c r="S9" s="23"/>
      <c r="T9" s="24"/>
      <c r="U9" s="23"/>
      <c r="V9" s="35">
        <f t="shared" si="3"/>
        <v>0</v>
      </c>
      <c r="W9" s="23"/>
      <c r="X9" s="35">
        <f t="shared" si="4"/>
        <v>0</v>
      </c>
    </row>
    <row r="10" spans="1:24" ht="25.5" x14ac:dyDescent="0.25">
      <c r="A10" s="106"/>
      <c r="B10" s="21" t="s">
        <v>33</v>
      </c>
      <c r="C10" s="21">
        <v>19</v>
      </c>
      <c r="D10" s="21">
        <v>17</v>
      </c>
      <c r="E10" s="21"/>
      <c r="F10" s="21">
        <v>2</v>
      </c>
      <c r="G10" s="21">
        <v>10</v>
      </c>
      <c r="H10" s="22"/>
      <c r="I10" s="21">
        <v>2</v>
      </c>
      <c r="J10" s="33">
        <f t="shared" si="0"/>
        <v>10.526315789473683</v>
      </c>
      <c r="K10" s="23">
        <v>6</v>
      </c>
      <c r="L10" s="33">
        <f t="shared" si="1"/>
        <v>31.578947368421051</v>
      </c>
      <c r="M10" s="23">
        <v>2</v>
      </c>
      <c r="N10" s="35">
        <f t="shared" si="2"/>
        <v>10.526315789473683</v>
      </c>
      <c r="O10" s="23"/>
      <c r="P10" s="35">
        <f t="shared" si="5"/>
        <v>0</v>
      </c>
      <c r="Q10" s="23">
        <v>4</v>
      </c>
      <c r="R10" s="35">
        <f t="shared" si="6"/>
        <v>21.052631578947366</v>
      </c>
      <c r="S10" s="23"/>
      <c r="T10" s="24"/>
      <c r="U10" s="23"/>
      <c r="V10" s="35">
        <f t="shared" si="3"/>
        <v>0</v>
      </c>
      <c r="W10" s="23">
        <v>5</v>
      </c>
      <c r="X10" s="35">
        <f t="shared" si="4"/>
        <v>26.315789473684209</v>
      </c>
    </row>
    <row r="11" spans="1:24" x14ac:dyDescent="0.25">
      <c r="A11" s="106"/>
      <c r="B11" s="21" t="s">
        <v>23</v>
      </c>
      <c r="C11" s="21">
        <v>31</v>
      </c>
      <c r="D11" s="21"/>
      <c r="E11" s="21"/>
      <c r="F11" s="21">
        <v>31</v>
      </c>
      <c r="G11" s="21">
        <v>21</v>
      </c>
      <c r="H11" s="22"/>
      <c r="I11" s="21"/>
      <c r="J11" s="33">
        <f t="shared" si="0"/>
        <v>0</v>
      </c>
      <c r="K11" s="23">
        <v>17</v>
      </c>
      <c r="L11" s="33">
        <f t="shared" si="1"/>
        <v>54.838709677419352</v>
      </c>
      <c r="M11" s="23">
        <v>4</v>
      </c>
      <c r="N11" s="35">
        <f t="shared" si="2"/>
        <v>12.903225806451612</v>
      </c>
      <c r="O11" s="23"/>
      <c r="P11" s="35">
        <f t="shared" si="5"/>
        <v>0</v>
      </c>
      <c r="Q11" s="23"/>
      <c r="R11" s="35">
        <f t="shared" si="6"/>
        <v>0</v>
      </c>
      <c r="S11" s="23"/>
      <c r="T11" s="24"/>
      <c r="U11" s="23">
        <v>10</v>
      </c>
      <c r="V11" s="35">
        <f t="shared" si="3"/>
        <v>32.258064516129032</v>
      </c>
      <c r="W11" s="23"/>
      <c r="X11" s="35">
        <f t="shared" si="4"/>
        <v>0</v>
      </c>
    </row>
    <row r="12" spans="1:24" ht="25.5" x14ac:dyDescent="0.25">
      <c r="A12" s="106"/>
      <c r="B12" s="21" t="s">
        <v>34</v>
      </c>
      <c r="C12" s="21">
        <v>26</v>
      </c>
      <c r="D12" s="21"/>
      <c r="E12" s="21"/>
      <c r="F12" s="21">
        <v>26</v>
      </c>
      <c r="G12" s="21">
        <v>24</v>
      </c>
      <c r="H12" s="22"/>
      <c r="I12" s="21"/>
      <c r="J12" s="33">
        <f t="shared" si="0"/>
        <v>0</v>
      </c>
      <c r="K12" s="23">
        <v>12</v>
      </c>
      <c r="L12" s="33">
        <f t="shared" si="1"/>
        <v>46.153846153846153</v>
      </c>
      <c r="M12" s="23">
        <v>8</v>
      </c>
      <c r="N12" s="35">
        <f t="shared" si="2"/>
        <v>30.76923076923077</v>
      </c>
      <c r="O12" s="23">
        <v>4</v>
      </c>
      <c r="P12" s="35">
        <f t="shared" si="5"/>
        <v>15.384615384615385</v>
      </c>
      <c r="Q12" s="23">
        <v>2</v>
      </c>
      <c r="R12" s="35">
        <f t="shared" si="6"/>
        <v>7.6923076923076925</v>
      </c>
      <c r="S12" s="23"/>
      <c r="T12" s="24"/>
      <c r="U12" s="23"/>
      <c r="V12" s="35">
        <f t="shared" si="3"/>
        <v>0</v>
      </c>
      <c r="W12" s="23"/>
      <c r="X12" s="35">
        <f t="shared" si="4"/>
        <v>0</v>
      </c>
    </row>
    <row r="13" spans="1:24" x14ac:dyDescent="0.25">
      <c r="A13" s="106"/>
      <c r="B13" s="17" t="s">
        <v>24</v>
      </c>
      <c r="C13" s="25">
        <v>194</v>
      </c>
      <c r="D13" s="25">
        <v>123</v>
      </c>
      <c r="E13" s="25"/>
      <c r="F13" s="25">
        <v>71</v>
      </c>
      <c r="G13" s="25">
        <v>149</v>
      </c>
      <c r="H13" s="26"/>
      <c r="I13" s="25">
        <v>39</v>
      </c>
      <c r="J13" s="33">
        <f t="shared" si="0"/>
        <v>20.103092783505154</v>
      </c>
      <c r="K13" s="25">
        <v>66</v>
      </c>
      <c r="L13" s="33">
        <f t="shared" si="1"/>
        <v>34.020618556701031</v>
      </c>
      <c r="M13" s="25">
        <v>33</v>
      </c>
      <c r="N13" s="35">
        <f t="shared" si="2"/>
        <v>17.010309278350515</v>
      </c>
      <c r="O13" s="25">
        <v>11</v>
      </c>
      <c r="P13" s="35">
        <f t="shared" si="5"/>
        <v>5.6701030927835054</v>
      </c>
      <c r="Q13" s="25">
        <v>12</v>
      </c>
      <c r="R13" s="35">
        <f t="shared" si="6"/>
        <v>6.1855670103092786</v>
      </c>
      <c r="S13" s="25"/>
      <c r="T13" s="18"/>
      <c r="U13" s="25">
        <v>23</v>
      </c>
      <c r="V13" s="35">
        <f t="shared" si="3"/>
        <v>11.855670103092782</v>
      </c>
      <c r="W13" s="17">
        <v>10</v>
      </c>
      <c r="X13" s="35">
        <f t="shared" si="4"/>
        <v>5.1546391752577314</v>
      </c>
    </row>
    <row r="14" spans="1:24" x14ac:dyDescent="0.25">
      <c r="A14" s="97">
        <v>2019</v>
      </c>
      <c r="B14" s="21" t="s">
        <v>21</v>
      </c>
      <c r="C14" s="21">
        <v>28</v>
      </c>
      <c r="D14" s="21">
        <v>25</v>
      </c>
      <c r="E14" s="21"/>
      <c r="F14" s="21">
        <v>3</v>
      </c>
      <c r="G14" s="30">
        <v>22</v>
      </c>
      <c r="H14" s="27"/>
      <c r="I14" s="31">
        <v>10</v>
      </c>
      <c r="J14" s="33">
        <f t="shared" si="0"/>
        <v>35.714285714285715</v>
      </c>
      <c r="K14" s="23">
        <v>3</v>
      </c>
      <c r="L14" s="33">
        <f t="shared" si="1"/>
        <v>10.714285714285714</v>
      </c>
      <c r="M14" s="23">
        <v>5</v>
      </c>
      <c r="N14" s="35">
        <f t="shared" si="2"/>
        <v>17.857142857142858</v>
      </c>
      <c r="O14" s="23">
        <v>4</v>
      </c>
      <c r="P14" s="35">
        <f t="shared" si="5"/>
        <v>14.285714285714285</v>
      </c>
      <c r="Q14" s="23">
        <v>3</v>
      </c>
      <c r="R14" s="35">
        <f t="shared" si="6"/>
        <v>10.714285714285714</v>
      </c>
      <c r="S14" s="23"/>
      <c r="T14" s="24"/>
      <c r="U14" s="23"/>
      <c r="V14" s="35">
        <f t="shared" si="3"/>
        <v>0</v>
      </c>
      <c r="W14" s="23">
        <v>3</v>
      </c>
      <c r="X14" s="35">
        <f t="shared" si="4"/>
        <v>10.714285714285714</v>
      </c>
    </row>
    <row r="15" spans="1:24" ht="25.5" x14ac:dyDescent="0.25">
      <c r="A15" s="104"/>
      <c r="B15" s="21" t="s">
        <v>30</v>
      </c>
      <c r="C15" s="21">
        <v>57</v>
      </c>
      <c r="D15" s="21">
        <v>50</v>
      </c>
      <c r="E15" s="21"/>
      <c r="F15" s="21">
        <v>7</v>
      </c>
      <c r="G15" s="31">
        <v>48</v>
      </c>
      <c r="H15" s="27"/>
      <c r="I15" s="31">
        <v>21</v>
      </c>
      <c r="J15" s="33">
        <f t="shared" si="0"/>
        <v>36.84210526315789</v>
      </c>
      <c r="K15" s="23">
        <v>11</v>
      </c>
      <c r="L15" s="33">
        <f t="shared" si="1"/>
        <v>19.298245614035086</v>
      </c>
      <c r="M15" s="23">
        <v>7</v>
      </c>
      <c r="N15" s="35">
        <f t="shared" si="2"/>
        <v>12.280701754385964</v>
      </c>
      <c r="O15" s="23">
        <v>9</v>
      </c>
      <c r="P15" s="35">
        <f t="shared" si="5"/>
        <v>15.789473684210526</v>
      </c>
      <c r="Q15" s="23">
        <v>5</v>
      </c>
      <c r="R15" s="35">
        <f t="shared" si="6"/>
        <v>8.7719298245614024</v>
      </c>
      <c r="S15" s="23"/>
      <c r="T15" s="24"/>
      <c r="U15" s="23">
        <v>2</v>
      </c>
      <c r="V15" s="35">
        <f t="shared" si="3"/>
        <v>3.5087719298245612</v>
      </c>
      <c r="W15" s="23">
        <v>2</v>
      </c>
      <c r="X15" s="35">
        <f t="shared" si="4"/>
        <v>3.5087719298245612</v>
      </c>
    </row>
    <row r="16" spans="1:24" ht="25.5" x14ac:dyDescent="0.25">
      <c r="A16" s="104"/>
      <c r="B16" s="21" t="s">
        <v>31</v>
      </c>
      <c r="C16" s="21">
        <v>27</v>
      </c>
      <c r="D16" s="21">
        <v>23</v>
      </c>
      <c r="E16" s="21"/>
      <c r="F16" s="21">
        <v>4</v>
      </c>
      <c r="G16" s="31">
        <v>25</v>
      </c>
      <c r="H16" s="27"/>
      <c r="I16" s="31">
        <v>14</v>
      </c>
      <c r="J16" s="33">
        <f t="shared" si="0"/>
        <v>51.851851851851848</v>
      </c>
      <c r="K16" s="23">
        <v>6</v>
      </c>
      <c r="L16" s="33">
        <f t="shared" si="1"/>
        <v>22.222222222222221</v>
      </c>
      <c r="M16" s="23">
        <v>2</v>
      </c>
      <c r="N16" s="35">
        <f t="shared" si="2"/>
        <v>7.4074074074074066</v>
      </c>
      <c r="O16" s="23">
        <v>3</v>
      </c>
      <c r="P16" s="35">
        <f t="shared" si="5"/>
        <v>11.111111111111111</v>
      </c>
      <c r="Q16" s="23"/>
      <c r="R16" s="35">
        <f t="shared" si="6"/>
        <v>0</v>
      </c>
      <c r="S16" s="23"/>
      <c r="T16" s="24"/>
      <c r="U16" s="23">
        <v>2</v>
      </c>
      <c r="V16" s="35">
        <f t="shared" si="3"/>
        <v>7.4074074074074066</v>
      </c>
      <c r="W16" s="23"/>
      <c r="X16" s="35">
        <f t="shared" si="4"/>
        <v>0</v>
      </c>
    </row>
    <row r="17" spans="1:24" x14ac:dyDescent="0.25">
      <c r="A17" s="104"/>
      <c r="B17" s="21" t="s">
        <v>32</v>
      </c>
      <c r="C17" s="21">
        <v>25</v>
      </c>
      <c r="D17" s="21">
        <v>22</v>
      </c>
      <c r="E17" s="21"/>
      <c r="F17" s="21">
        <v>3</v>
      </c>
      <c r="G17" s="31">
        <v>24</v>
      </c>
      <c r="H17" s="27"/>
      <c r="I17" s="31">
        <v>14</v>
      </c>
      <c r="J17" s="33">
        <f t="shared" si="0"/>
        <v>56.000000000000007</v>
      </c>
      <c r="K17" s="23">
        <v>6</v>
      </c>
      <c r="L17" s="33">
        <f t="shared" si="1"/>
        <v>24</v>
      </c>
      <c r="M17" s="23">
        <v>4</v>
      </c>
      <c r="N17" s="35">
        <f t="shared" si="2"/>
        <v>16</v>
      </c>
      <c r="O17" s="23"/>
      <c r="P17" s="35">
        <f t="shared" si="5"/>
        <v>0</v>
      </c>
      <c r="Q17" s="23">
        <v>1</v>
      </c>
      <c r="R17" s="35">
        <f t="shared" si="6"/>
        <v>4</v>
      </c>
      <c r="S17" s="23"/>
      <c r="T17" s="24"/>
      <c r="U17" s="23"/>
      <c r="V17" s="35">
        <f t="shared" si="3"/>
        <v>0</v>
      </c>
      <c r="W17" s="23"/>
      <c r="X17" s="35">
        <f t="shared" si="4"/>
        <v>0</v>
      </c>
    </row>
    <row r="18" spans="1:24" ht="25.5" x14ac:dyDescent="0.25">
      <c r="A18" s="104"/>
      <c r="B18" s="21" t="s">
        <v>33</v>
      </c>
      <c r="C18" s="21">
        <v>19</v>
      </c>
      <c r="D18" s="21">
        <v>19</v>
      </c>
      <c r="E18" s="21"/>
      <c r="F18" s="21"/>
      <c r="G18" s="31">
        <v>13</v>
      </c>
      <c r="H18" s="27"/>
      <c r="I18" s="31">
        <v>6</v>
      </c>
      <c r="J18" s="33">
        <f t="shared" si="0"/>
        <v>31.578947368421051</v>
      </c>
      <c r="K18" s="23">
        <v>6</v>
      </c>
      <c r="L18" s="33">
        <f t="shared" si="1"/>
        <v>31.578947368421051</v>
      </c>
      <c r="M18" s="23">
        <v>1</v>
      </c>
      <c r="N18" s="35">
        <f t="shared" si="2"/>
        <v>5.2631578947368416</v>
      </c>
      <c r="O18" s="23"/>
      <c r="P18" s="35">
        <f t="shared" si="5"/>
        <v>0</v>
      </c>
      <c r="Q18" s="23">
        <v>4</v>
      </c>
      <c r="R18" s="35">
        <f t="shared" si="6"/>
        <v>21.052631578947366</v>
      </c>
      <c r="S18" s="23"/>
      <c r="T18" s="24"/>
      <c r="U18" s="23">
        <v>1</v>
      </c>
      <c r="V18" s="35">
        <f t="shared" si="3"/>
        <v>5.2631578947368416</v>
      </c>
      <c r="W18" s="23">
        <v>1</v>
      </c>
      <c r="X18" s="35">
        <f t="shared" si="4"/>
        <v>5.2631578947368416</v>
      </c>
    </row>
    <row r="19" spans="1:24" x14ac:dyDescent="0.25">
      <c r="A19" s="104"/>
      <c r="B19" s="21" t="s">
        <v>23</v>
      </c>
      <c r="C19" s="21">
        <v>50</v>
      </c>
      <c r="D19" s="21"/>
      <c r="E19" s="21"/>
      <c r="F19" s="21">
        <v>50</v>
      </c>
      <c r="G19" s="31">
        <v>50</v>
      </c>
      <c r="H19" s="27"/>
      <c r="I19" s="36"/>
      <c r="J19" s="33">
        <f t="shared" si="0"/>
        <v>0</v>
      </c>
      <c r="K19" s="23">
        <v>48</v>
      </c>
      <c r="L19" s="33">
        <f t="shared" si="1"/>
        <v>96</v>
      </c>
      <c r="M19" s="23">
        <v>2</v>
      </c>
      <c r="N19" s="35">
        <f t="shared" si="2"/>
        <v>4</v>
      </c>
      <c r="O19" s="23"/>
      <c r="P19" s="35">
        <f t="shared" si="5"/>
        <v>0</v>
      </c>
      <c r="Q19" s="23"/>
      <c r="R19" s="35">
        <f t="shared" si="6"/>
        <v>0</v>
      </c>
      <c r="S19" s="23"/>
      <c r="T19" s="24"/>
      <c r="U19" s="23"/>
      <c r="V19" s="35">
        <f t="shared" si="3"/>
        <v>0</v>
      </c>
      <c r="W19" s="23"/>
      <c r="X19" s="35">
        <f t="shared" si="4"/>
        <v>0</v>
      </c>
    </row>
    <row r="20" spans="1:24" ht="25.5" x14ac:dyDescent="0.25">
      <c r="A20" s="104"/>
      <c r="B20" s="21" t="s">
        <v>34</v>
      </c>
      <c r="C20" s="21">
        <v>22</v>
      </c>
      <c r="D20" s="21"/>
      <c r="E20" s="21"/>
      <c r="F20" s="21">
        <v>22</v>
      </c>
      <c r="G20" s="31">
        <v>17</v>
      </c>
      <c r="H20" s="27"/>
      <c r="I20" s="36">
        <v>1</v>
      </c>
      <c r="J20" s="33">
        <f t="shared" si="0"/>
        <v>4.5454545454545459</v>
      </c>
      <c r="K20" s="23">
        <v>9</v>
      </c>
      <c r="L20" s="33">
        <f t="shared" si="1"/>
        <v>40.909090909090914</v>
      </c>
      <c r="M20" s="23">
        <v>7</v>
      </c>
      <c r="N20" s="35">
        <f t="shared" si="2"/>
        <v>31.818181818181817</v>
      </c>
      <c r="O20" s="23"/>
      <c r="P20" s="35">
        <f t="shared" si="5"/>
        <v>0</v>
      </c>
      <c r="Q20" s="23">
        <v>2</v>
      </c>
      <c r="R20" s="35">
        <f t="shared" si="6"/>
        <v>9.0909090909090917</v>
      </c>
      <c r="S20" s="23">
        <v>2</v>
      </c>
      <c r="T20" s="35">
        <f>S20/C20*100</f>
        <v>9.0909090909090917</v>
      </c>
      <c r="U20" s="23"/>
      <c r="V20" s="35">
        <f t="shared" si="3"/>
        <v>0</v>
      </c>
      <c r="W20" s="23">
        <v>1</v>
      </c>
      <c r="X20" s="35">
        <f t="shared" si="4"/>
        <v>4.5454545454545459</v>
      </c>
    </row>
    <row r="21" spans="1:24" x14ac:dyDescent="0.25">
      <c r="A21" s="104"/>
      <c r="B21" s="17" t="s">
        <v>24</v>
      </c>
      <c r="C21" s="25">
        <v>228</v>
      </c>
      <c r="D21" s="25">
        <v>139</v>
      </c>
      <c r="E21" s="25"/>
      <c r="F21" s="25">
        <v>89</v>
      </c>
      <c r="G21" s="37">
        <v>199</v>
      </c>
      <c r="H21" s="28"/>
      <c r="I21" s="25">
        <v>66</v>
      </c>
      <c r="J21" s="33">
        <f t="shared" si="0"/>
        <v>28.947368421052634</v>
      </c>
      <c r="K21" s="25">
        <v>89</v>
      </c>
      <c r="L21" s="33">
        <f t="shared" si="1"/>
        <v>39.035087719298247</v>
      </c>
      <c r="M21" s="25">
        <v>28</v>
      </c>
      <c r="N21" s="35">
        <f t="shared" si="2"/>
        <v>12.280701754385964</v>
      </c>
      <c r="O21" s="25">
        <v>16</v>
      </c>
      <c r="P21" s="35">
        <f t="shared" si="5"/>
        <v>7.0175438596491224</v>
      </c>
      <c r="Q21" s="25">
        <v>15</v>
      </c>
      <c r="R21" s="35">
        <f t="shared" si="6"/>
        <v>6.5789473684210522</v>
      </c>
      <c r="S21" s="25">
        <v>2</v>
      </c>
      <c r="T21" s="35">
        <f t="shared" ref="T21:T29" si="7">S21/C21*100</f>
        <v>0.8771929824561403</v>
      </c>
      <c r="U21" s="25">
        <v>5</v>
      </c>
      <c r="V21" s="35">
        <f t="shared" si="3"/>
        <v>2.1929824561403506</v>
      </c>
      <c r="W21" s="17">
        <v>7</v>
      </c>
      <c r="X21" s="35">
        <f t="shared" si="4"/>
        <v>3.070175438596491</v>
      </c>
    </row>
    <row r="22" spans="1:24" x14ac:dyDescent="0.25">
      <c r="A22" s="97">
        <v>2020</v>
      </c>
      <c r="B22" s="21" t="s">
        <v>21</v>
      </c>
      <c r="C22" s="29">
        <v>47</v>
      </c>
      <c r="D22" s="29">
        <v>33</v>
      </c>
      <c r="E22" s="29"/>
      <c r="F22" s="21">
        <v>14</v>
      </c>
      <c r="G22" s="30">
        <v>40</v>
      </c>
      <c r="H22" s="27"/>
      <c r="I22" s="21">
        <v>29</v>
      </c>
      <c r="J22" s="33">
        <f t="shared" si="0"/>
        <v>61.702127659574465</v>
      </c>
      <c r="K22" s="23">
        <v>5</v>
      </c>
      <c r="L22" s="33">
        <f t="shared" si="1"/>
        <v>10.638297872340425</v>
      </c>
      <c r="M22" s="23">
        <v>4</v>
      </c>
      <c r="N22" s="35">
        <f t="shared" si="2"/>
        <v>8.5106382978723403</v>
      </c>
      <c r="O22" s="23">
        <v>2</v>
      </c>
      <c r="P22" s="35">
        <f t="shared" si="5"/>
        <v>4.2553191489361701</v>
      </c>
      <c r="Q22" s="23">
        <v>2</v>
      </c>
      <c r="R22" s="35">
        <f t="shared" si="6"/>
        <v>4.2553191489361701</v>
      </c>
      <c r="S22" s="23"/>
      <c r="T22" s="35">
        <f t="shared" si="7"/>
        <v>0</v>
      </c>
      <c r="U22" s="23">
        <v>4</v>
      </c>
      <c r="V22" s="35">
        <f t="shared" si="3"/>
        <v>8.5106382978723403</v>
      </c>
      <c r="W22" s="23">
        <v>1</v>
      </c>
      <c r="X22" s="35">
        <f t="shared" si="4"/>
        <v>2.1276595744680851</v>
      </c>
    </row>
    <row r="23" spans="1:24" ht="25.5" x14ac:dyDescent="0.25">
      <c r="A23" s="104"/>
      <c r="B23" s="21" t="s">
        <v>30</v>
      </c>
      <c r="C23" s="29">
        <v>48</v>
      </c>
      <c r="D23" s="29">
        <v>32</v>
      </c>
      <c r="E23" s="29"/>
      <c r="F23" s="21">
        <v>16</v>
      </c>
      <c r="G23" s="30">
        <v>44</v>
      </c>
      <c r="H23" s="27"/>
      <c r="I23" s="21">
        <v>32</v>
      </c>
      <c r="J23" s="33">
        <f t="shared" si="0"/>
        <v>66.666666666666657</v>
      </c>
      <c r="K23" s="23">
        <v>4</v>
      </c>
      <c r="L23" s="33">
        <f t="shared" si="1"/>
        <v>8.3333333333333321</v>
      </c>
      <c r="M23" s="23">
        <v>5</v>
      </c>
      <c r="N23" s="35">
        <f t="shared" si="2"/>
        <v>10.416666666666668</v>
      </c>
      <c r="O23" s="23">
        <v>3</v>
      </c>
      <c r="P23" s="35">
        <f t="shared" si="5"/>
        <v>6.25</v>
      </c>
      <c r="Q23" s="23">
        <v>1</v>
      </c>
      <c r="R23" s="35">
        <f t="shared" si="6"/>
        <v>2.083333333333333</v>
      </c>
      <c r="S23" s="23">
        <v>1</v>
      </c>
      <c r="T23" s="35">
        <f t="shared" si="7"/>
        <v>2.083333333333333</v>
      </c>
      <c r="U23" s="23">
        <v>1</v>
      </c>
      <c r="V23" s="35">
        <f t="shared" si="3"/>
        <v>2.083333333333333</v>
      </c>
      <c r="W23" s="23">
        <v>1</v>
      </c>
      <c r="X23" s="35">
        <f t="shared" si="4"/>
        <v>2.083333333333333</v>
      </c>
    </row>
    <row r="24" spans="1:24" ht="25.5" x14ac:dyDescent="0.25">
      <c r="A24" s="104"/>
      <c r="B24" s="21" t="s">
        <v>31</v>
      </c>
      <c r="C24" s="29">
        <v>28</v>
      </c>
      <c r="D24" s="29">
        <v>17</v>
      </c>
      <c r="E24" s="29"/>
      <c r="F24" s="21">
        <v>11</v>
      </c>
      <c r="G24" s="30">
        <v>21</v>
      </c>
      <c r="H24" s="27"/>
      <c r="I24" s="21">
        <v>18</v>
      </c>
      <c r="J24" s="33">
        <f t="shared" si="0"/>
        <v>64.285714285714292</v>
      </c>
      <c r="K24" s="23">
        <v>2</v>
      </c>
      <c r="L24" s="33">
        <f t="shared" si="1"/>
        <v>7.1428571428571423</v>
      </c>
      <c r="M24" s="23">
        <v>1</v>
      </c>
      <c r="N24" s="35">
        <f t="shared" si="2"/>
        <v>3.5714285714285712</v>
      </c>
      <c r="O24" s="23"/>
      <c r="P24" s="35">
        <f t="shared" si="5"/>
        <v>0</v>
      </c>
      <c r="Q24" s="23">
        <v>1</v>
      </c>
      <c r="R24" s="35">
        <f t="shared" si="6"/>
        <v>3.5714285714285712</v>
      </c>
      <c r="S24" s="23">
        <v>1</v>
      </c>
      <c r="T24" s="35">
        <f t="shared" si="7"/>
        <v>3.5714285714285712</v>
      </c>
      <c r="U24" s="23">
        <v>5</v>
      </c>
      <c r="V24" s="35">
        <f t="shared" si="3"/>
        <v>17.857142857142858</v>
      </c>
      <c r="W24" s="23"/>
      <c r="X24" s="35">
        <f t="shared" si="4"/>
        <v>0</v>
      </c>
    </row>
    <row r="25" spans="1:24" x14ac:dyDescent="0.25">
      <c r="A25" s="104"/>
      <c r="B25" s="21" t="s">
        <v>32</v>
      </c>
      <c r="C25" s="29">
        <v>28</v>
      </c>
      <c r="D25" s="29">
        <v>21</v>
      </c>
      <c r="E25" s="29"/>
      <c r="F25" s="21">
        <v>7</v>
      </c>
      <c r="G25" s="30">
        <v>27</v>
      </c>
      <c r="H25" s="27"/>
      <c r="I25" s="21">
        <v>17</v>
      </c>
      <c r="J25" s="33">
        <f t="shared" si="0"/>
        <v>60.714285714285708</v>
      </c>
      <c r="K25" s="23">
        <v>4</v>
      </c>
      <c r="L25" s="33">
        <f t="shared" si="1"/>
        <v>14.285714285714285</v>
      </c>
      <c r="M25" s="23">
        <v>4</v>
      </c>
      <c r="N25" s="35">
        <f t="shared" si="2"/>
        <v>14.285714285714285</v>
      </c>
      <c r="O25" s="23">
        <v>2</v>
      </c>
      <c r="P25" s="35">
        <f t="shared" si="5"/>
        <v>7.1428571428571423</v>
      </c>
      <c r="Q25" s="23">
        <v>1</v>
      </c>
      <c r="R25" s="35">
        <f t="shared" si="6"/>
        <v>3.5714285714285712</v>
      </c>
      <c r="S25" s="23"/>
      <c r="T25" s="35">
        <f t="shared" si="7"/>
        <v>0</v>
      </c>
      <c r="U25" s="23"/>
      <c r="V25" s="35">
        <f t="shared" si="3"/>
        <v>0</v>
      </c>
      <c r="W25" s="23"/>
      <c r="X25" s="35">
        <f t="shared" si="4"/>
        <v>0</v>
      </c>
    </row>
    <row r="26" spans="1:24" ht="25.5" x14ac:dyDescent="0.25">
      <c r="A26" s="104"/>
      <c r="B26" s="21" t="s">
        <v>33</v>
      </c>
      <c r="C26" s="29">
        <v>19</v>
      </c>
      <c r="D26" s="29">
        <v>19</v>
      </c>
      <c r="E26" s="29"/>
      <c r="F26" s="21"/>
      <c r="G26" s="30">
        <v>14</v>
      </c>
      <c r="H26" s="27"/>
      <c r="I26" s="21">
        <v>13</v>
      </c>
      <c r="J26" s="33">
        <f t="shared" si="0"/>
        <v>68.421052631578945</v>
      </c>
      <c r="K26" s="23"/>
      <c r="L26" s="33">
        <f t="shared" si="1"/>
        <v>0</v>
      </c>
      <c r="M26" s="23"/>
      <c r="N26" s="35">
        <f t="shared" si="2"/>
        <v>0</v>
      </c>
      <c r="O26" s="23">
        <v>1</v>
      </c>
      <c r="P26" s="35">
        <f t="shared" si="5"/>
        <v>5.2631578947368416</v>
      </c>
      <c r="Q26" s="23">
        <v>2</v>
      </c>
      <c r="R26" s="35">
        <f t="shared" si="6"/>
        <v>10.526315789473683</v>
      </c>
      <c r="S26" s="23"/>
      <c r="T26" s="35">
        <f t="shared" si="7"/>
        <v>0</v>
      </c>
      <c r="U26" s="23">
        <v>2</v>
      </c>
      <c r="V26" s="35">
        <f t="shared" si="3"/>
        <v>10.526315789473683</v>
      </c>
      <c r="W26" s="23">
        <v>1</v>
      </c>
      <c r="X26" s="35">
        <f t="shared" si="4"/>
        <v>5.2631578947368416</v>
      </c>
    </row>
    <row r="27" spans="1:24" x14ac:dyDescent="0.25">
      <c r="A27" s="104"/>
      <c r="B27" s="21" t="s">
        <v>23</v>
      </c>
      <c r="C27" s="29">
        <v>33</v>
      </c>
      <c r="D27" s="31"/>
      <c r="E27" s="31"/>
      <c r="F27" s="21">
        <v>33</v>
      </c>
      <c r="G27" s="30">
        <v>32</v>
      </c>
      <c r="H27" s="27"/>
      <c r="I27" s="21"/>
      <c r="J27" s="33">
        <f t="shared" si="0"/>
        <v>0</v>
      </c>
      <c r="K27" s="23">
        <v>25</v>
      </c>
      <c r="L27" s="33">
        <f t="shared" si="1"/>
        <v>75.757575757575751</v>
      </c>
      <c r="M27" s="23">
        <v>6</v>
      </c>
      <c r="N27" s="35">
        <f t="shared" si="2"/>
        <v>18.181818181818183</v>
      </c>
      <c r="O27" s="23">
        <v>1</v>
      </c>
      <c r="P27" s="35">
        <f t="shared" si="5"/>
        <v>3.0303030303030303</v>
      </c>
      <c r="Q27" s="23">
        <v>1</v>
      </c>
      <c r="R27" s="35">
        <f t="shared" si="6"/>
        <v>3.0303030303030303</v>
      </c>
      <c r="S27" s="23"/>
      <c r="T27" s="35">
        <f t="shared" si="7"/>
        <v>0</v>
      </c>
      <c r="U27" s="23"/>
      <c r="V27" s="35">
        <f t="shared" si="3"/>
        <v>0</v>
      </c>
      <c r="W27" s="23"/>
      <c r="X27" s="35">
        <f t="shared" si="4"/>
        <v>0</v>
      </c>
    </row>
    <row r="28" spans="1:24" ht="25.5" x14ac:dyDescent="0.25">
      <c r="A28" s="104"/>
      <c r="B28" s="21" t="s">
        <v>34</v>
      </c>
      <c r="C28" s="33"/>
      <c r="D28" s="33"/>
      <c r="E28" s="33"/>
      <c r="F28" s="33"/>
      <c r="G28" s="34"/>
      <c r="H28" s="34"/>
      <c r="I28" s="33"/>
      <c r="J28" s="33"/>
      <c r="K28" s="35"/>
      <c r="L28" s="33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</row>
    <row r="29" spans="1:24" x14ac:dyDescent="0.25">
      <c r="A29" s="104"/>
      <c r="B29" s="17" t="s">
        <v>24</v>
      </c>
      <c r="C29" s="25">
        <v>203</v>
      </c>
      <c r="D29" s="25">
        <v>122</v>
      </c>
      <c r="E29" s="25"/>
      <c r="F29" s="25">
        <v>81</v>
      </c>
      <c r="G29" s="37">
        <v>178</v>
      </c>
      <c r="H29" s="28"/>
      <c r="I29" s="25">
        <v>109</v>
      </c>
      <c r="J29" s="33">
        <f t="shared" si="0"/>
        <v>53.694581280788178</v>
      </c>
      <c r="K29" s="25">
        <v>40</v>
      </c>
      <c r="L29" s="33">
        <f t="shared" si="1"/>
        <v>19.704433497536947</v>
      </c>
      <c r="M29" s="25">
        <v>20</v>
      </c>
      <c r="N29" s="35">
        <f t="shared" si="2"/>
        <v>9.8522167487684733</v>
      </c>
      <c r="O29" s="25">
        <v>9</v>
      </c>
      <c r="P29" s="35">
        <f t="shared" si="5"/>
        <v>4.4334975369458132</v>
      </c>
      <c r="Q29" s="25">
        <v>8</v>
      </c>
      <c r="R29" s="35">
        <f t="shared" si="6"/>
        <v>3.9408866995073892</v>
      </c>
      <c r="S29" s="25">
        <v>2</v>
      </c>
      <c r="T29" s="35">
        <f t="shared" si="7"/>
        <v>0.98522167487684731</v>
      </c>
      <c r="U29" s="25">
        <v>12</v>
      </c>
      <c r="V29" s="35">
        <f t="shared" si="3"/>
        <v>5.9113300492610836</v>
      </c>
      <c r="W29" s="25">
        <v>3</v>
      </c>
      <c r="X29" s="35">
        <f t="shared" si="4"/>
        <v>1.4778325123152709</v>
      </c>
    </row>
    <row r="30" spans="1:24" x14ac:dyDescent="0.25">
      <c r="A30" s="101">
        <v>2021</v>
      </c>
      <c r="B30" s="21" t="s">
        <v>21</v>
      </c>
      <c r="C30" s="55"/>
      <c r="D30" s="55"/>
      <c r="E30" s="55"/>
      <c r="F30" s="55"/>
      <c r="G30" s="55"/>
      <c r="H30" s="55"/>
      <c r="I30" s="55"/>
      <c r="J30" s="55"/>
      <c r="K30" s="55"/>
      <c r="L30" s="55"/>
      <c r="M30" s="55"/>
      <c r="N30" s="55"/>
      <c r="O30" s="55"/>
      <c r="P30" s="55"/>
      <c r="Q30" s="55"/>
      <c r="R30" s="55"/>
      <c r="S30" s="55"/>
      <c r="T30" s="55"/>
      <c r="U30" s="55"/>
      <c r="V30" s="55"/>
      <c r="W30" s="55"/>
      <c r="X30" s="55"/>
    </row>
    <row r="31" spans="1:24" ht="25.5" x14ac:dyDescent="0.25">
      <c r="A31" s="102"/>
      <c r="B31" s="21" t="s">
        <v>30</v>
      </c>
      <c r="C31" s="55"/>
      <c r="D31" s="55"/>
      <c r="E31" s="55"/>
      <c r="F31" s="55"/>
      <c r="G31" s="55"/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  <c r="U31" s="55"/>
      <c r="V31" s="55"/>
      <c r="W31" s="55"/>
      <c r="X31" s="55"/>
    </row>
    <row r="32" spans="1:24" ht="25.5" x14ac:dyDescent="0.25">
      <c r="A32" s="102"/>
      <c r="B32" s="21" t="s">
        <v>31</v>
      </c>
      <c r="C32" s="55"/>
      <c r="D32" s="55"/>
      <c r="E32" s="55"/>
      <c r="F32" s="55"/>
      <c r="G32" s="55"/>
      <c r="H32" s="55"/>
      <c r="I32" s="55"/>
      <c r="J32" s="55"/>
      <c r="K32" s="55"/>
      <c r="L32" s="55"/>
      <c r="M32" s="55"/>
      <c r="N32" s="55"/>
      <c r="O32" s="55"/>
      <c r="P32" s="55"/>
      <c r="Q32" s="55"/>
      <c r="R32" s="55"/>
      <c r="S32" s="55"/>
      <c r="T32" s="55"/>
      <c r="U32" s="55"/>
      <c r="V32" s="55"/>
      <c r="W32" s="55"/>
      <c r="X32" s="55"/>
    </row>
    <row r="33" spans="1:24" x14ac:dyDescent="0.25">
      <c r="A33" s="102"/>
      <c r="B33" s="21" t="s">
        <v>32</v>
      </c>
      <c r="C33" s="55"/>
      <c r="D33" s="55"/>
      <c r="E33" s="55"/>
      <c r="F33" s="55"/>
      <c r="G33" s="55"/>
      <c r="H33" s="55"/>
      <c r="I33" s="55"/>
      <c r="J33" s="55"/>
      <c r="K33" s="55"/>
      <c r="L33" s="55"/>
      <c r="M33" s="55"/>
      <c r="N33" s="55"/>
      <c r="O33" s="55"/>
      <c r="P33" s="55"/>
      <c r="Q33" s="55"/>
      <c r="R33" s="55"/>
      <c r="S33" s="55"/>
      <c r="T33" s="55"/>
      <c r="U33" s="55"/>
      <c r="V33" s="55"/>
      <c r="W33" s="55"/>
      <c r="X33" s="55"/>
    </row>
    <row r="34" spans="1:24" ht="25.5" x14ac:dyDescent="0.25">
      <c r="A34" s="102"/>
      <c r="B34" s="21" t="s">
        <v>33</v>
      </c>
      <c r="C34" s="55"/>
      <c r="D34" s="55"/>
      <c r="E34" s="55"/>
      <c r="F34" s="55"/>
      <c r="G34" s="55"/>
      <c r="H34" s="55"/>
      <c r="I34" s="55"/>
      <c r="J34" s="55"/>
      <c r="K34" s="55"/>
      <c r="L34" s="55"/>
      <c r="M34" s="55"/>
      <c r="N34" s="55"/>
      <c r="O34" s="55"/>
      <c r="P34" s="55"/>
      <c r="Q34" s="55"/>
      <c r="R34" s="55"/>
      <c r="S34" s="55"/>
      <c r="T34" s="55"/>
      <c r="U34" s="55"/>
      <c r="V34" s="55"/>
      <c r="W34" s="55"/>
      <c r="X34" s="55"/>
    </row>
    <row r="35" spans="1:24" x14ac:dyDescent="0.25">
      <c r="A35" s="102"/>
      <c r="B35" s="21" t="s">
        <v>23</v>
      </c>
      <c r="C35" s="55"/>
      <c r="D35" s="55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U35" s="55"/>
      <c r="V35" s="55"/>
      <c r="W35" s="55"/>
      <c r="X35" s="55"/>
    </row>
    <row r="36" spans="1:24" ht="25.5" x14ac:dyDescent="0.25">
      <c r="A36" s="102"/>
      <c r="B36" s="21" t="s">
        <v>34</v>
      </c>
      <c r="C36" s="55"/>
      <c r="D36" s="55"/>
      <c r="E36" s="55"/>
      <c r="F36" s="55"/>
      <c r="G36" s="55"/>
      <c r="H36" s="55"/>
      <c r="I36" s="55"/>
      <c r="J36" s="55"/>
      <c r="K36" s="55"/>
      <c r="L36" s="55"/>
      <c r="M36" s="55"/>
      <c r="N36" s="55"/>
      <c r="O36" s="55"/>
      <c r="P36" s="55"/>
      <c r="Q36" s="55"/>
      <c r="R36" s="55"/>
      <c r="S36" s="55"/>
      <c r="T36" s="55"/>
      <c r="U36" s="55"/>
      <c r="V36" s="55"/>
      <c r="W36" s="55"/>
      <c r="X36" s="55"/>
    </row>
    <row r="37" spans="1:24" x14ac:dyDescent="0.25">
      <c r="A37" s="103"/>
      <c r="B37" s="17" t="s">
        <v>24</v>
      </c>
      <c r="C37" s="55"/>
      <c r="D37" s="55"/>
      <c r="E37" s="55"/>
      <c r="F37" s="55"/>
      <c r="G37" s="55"/>
      <c r="H37" s="55"/>
      <c r="I37" s="55"/>
      <c r="J37" s="55"/>
      <c r="K37" s="55"/>
      <c r="L37" s="55"/>
      <c r="M37" s="55"/>
      <c r="N37" s="55"/>
      <c r="O37" s="55"/>
      <c r="P37" s="55"/>
      <c r="Q37" s="55"/>
      <c r="R37" s="55"/>
      <c r="S37" s="55"/>
      <c r="T37" s="55"/>
      <c r="U37" s="55"/>
      <c r="V37" s="55"/>
      <c r="W37" s="55"/>
      <c r="X37" s="55"/>
    </row>
  </sheetData>
  <mergeCells count="24">
    <mergeCell ref="A30:A37"/>
    <mergeCell ref="A22:A29"/>
    <mergeCell ref="Q4:R4"/>
    <mergeCell ref="S4:T4"/>
    <mergeCell ref="U4:V4"/>
    <mergeCell ref="A6:A13"/>
    <mergeCell ref="A14:A21"/>
    <mergeCell ref="G4:G5"/>
    <mergeCell ref="H4:H5"/>
    <mergeCell ref="I4:J4"/>
    <mergeCell ref="A2:V2"/>
    <mergeCell ref="A3:A5"/>
    <mergeCell ref="B3:B5"/>
    <mergeCell ref="C3:F3"/>
    <mergeCell ref="G3:H3"/>
    <mergeCell ref="I3:X3"/>
    <mergeCell ref="C4:C5"/>
    <mergeCell ref="D4:D5"/>
    <mergeCell ref="E4:E5"/>
    <mergeCell ref="F4:F5"/>
    <mergeCell ref="W4:X4"/>
    <mergeCell ref="K4:L4"/>
    <mergeCell ref="M4:N4"/>
    <mergeCell ref="O4:P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X22"/>
  <sheetViews>
    <sheetView workbookViewId="0">
      <selection activeCell="C21" sqref="C21"/>
    </sheetView>
  </sheetViews>
  <sheetFormatPr defaultRowHeight="15" x14ac:dyDescent="0.25"/>
  <cols>
    <col min="2" max="2" width="25.42578125" customWidth="1"/>
  </cols>
  <sheetData>
    <row r="2" spans="1:24" x14ac:dyDescent="0.25">
      <c r="A2" s="107" t="s">
        <v>35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  <c r="V2" s="108"/>
      <c r="W2" s="108"/>
      <c r="X2" s="108"/>
    </row>
    <row r="3" spans="1:24" x14ac:dyDescent="0.25">
      <c r="A3" s="38"/>
      <c r="B3" s="39"/>
      <c r="C3" s="39"/>
      <c r="D3" s="39"/>
      <c r="E3" s="39"/>
      <c r="F3" s="39"/>
      <c r="G3" s="39"/>
      <c r="H3" s="40"/>
      <c r="I3" s="39"/>
      <c r="J3" s="41"/>
      <c r="K3" s="42"/>
      <c r="L3" s="41"/>
      <c r="M3" s="42"/>
      <c r="N3" s="41"/>
      <c r="O3" s="42"/>
      <c r="P3" s="41"/>
      <c r="Q3" s="42"/>
      <c r="R3" s="41"/>
      <c r="S3" s="42"/>
      <c r="T3" s="41"/>
      <c r="U3" s="42"/>
      <c r="V3" s="40"/>
      <c r="W3" s="43"/>
      <c r="X3" s="43"/>
    </row>
    <row r="4" spans="1:24" x14ac:dyDescent="0.25">
      <c r="A4" s="88" t="s">
        <v>1</v>
      </c>
      <c r="B4" s="88" t="s">
        <v>2</v>
      </c>
      <c r="C4" s="111" t="s">
        <v>36</v>
      </c>
      <c r="D4" s="112"/>
      <c r="E4" s="112"/>
      <c r="F4" s="112"/>
      <c r="G4" s="70" t="s">
        <v>4</v>
      </c>
      <c r="H4" s="113"/>
      <c r="I4" s="83" t="s">
        <v>5</v>
      </c>
      <c r="J4" s="114"/>
      <c r="K4" s="114"/>
      <c r="L4" s="114"/>
      <c r="M4" s="114"/>
      <c r="N4" s="114"/>
      <c r="O4" s="114"/>
      <c r="P4" s="114"/>
      <c r="Q4" s="114"/>
      <c r="R4" s="114"/>
      <c r="S4" s="114"/>
      <c r="T4" s="114"/>
      <c r="U4" s="114"/>
      <c r="V4" s="114"/>
      <c r="W4" s="114"/>
      <c r="X4" s="92"/>
    </row>
    <row r="5" spans="1:24" x14ac:dyDescent="0.25">
      <c r="A5" s="109"/>
      <c r="B5" s="109"/>
      <c r="C5" s="88" t="s">
        <v>6</v>
      </c>
      <c r="D5" s="90" t="s">
        <v>7</v>
      </c>
      <c r="E5" s="90" t="s">
        <v>8</v>
      </c>
      <c r="F5" s="90" t="s">
        <v>9</v>
      </c>
      <c r="G5" s="90" t="s">
        <v>6</v>
      </c>
      <c r="H5" s="124" t="s">
        <v>10</v>
      </c>
      <c r="I5" s="117" t="s">
        <v>37</v>
      </c>
      <c r="J5" s="118"/>
      <c r="K5" s="117" t="s">
        <v>12</v>
      </c>
      <c r="L5" s="118"/>
      <c r="M5" s="117" t="s">
        <v>13</v>
      </c>
      <c r="N5" s="118"/>
      <c r="O5" s="117" t="s">
        <v>14</v>
      </c>
      <c r="P5" s="118"/>
      <c r="Q5" s="117" t="s">
        <v>38</v>
      </c>
      <c r="R5" s="118"/>
      <c r="S5" s="117" t="s">
        <v>39</v>
      </c>
      <c r="T5" s="118"/>
      <c r="U5" s="117" t="s">
        <v>15</v>
      </c>
      <c r="V5" s="118"/>
      <c r="W5" s="83" t="s">
        <v>29</v>
      </c>
      <c r="X5" s="116"/>
    </row>
    <row r="6" spans="1:24" x14ac:dyDescent="0.25">
      <c r="A6" s="110"/>
      <c r="B6" s="110"/>
      <c r="C6" s="110"/>
      <c r="D6" s="115"/>
      <c r="E6" s="115"/>
      <c r="F6" s="115"/>
      <c r="G6" s="115"/>
      <c r="H6" s="110"/>
      <c r="I6" s="44" t="s">
        <v>19</v>
      </c>
      <c r="J6" s="45" t="s">
        <v>20</v>
      </c>
      <c r="K6" s="44" t="s">
        <v>19</v>
      </c>
      <c r="L6" s="45" t="s">
        <v>20</v>
      </c>
      <c r="M6" s="44" t="s">
        <v>19</v>
      </c>
      <c r="N6" s="45" t="s">
        <v>20</v>
      </c>
      <c r="O6" s="44" t="s">
        <v>19</v>
      </c>
      <c r="P6" s="45" t="s">
        <v>20</v>
      </c>
      <c r="Q6" s="44" t="s">
        <v>19</v>
      </c>
      <c r="R6" s="45" t="s">
        <v>20</v>
      </c>
      <c r="S6" s="44" t="s">
        <v>19</v>
      </c>
      <c r="T6" s="45" t="s">
        <v>20</v>
      </c>
      <c r="U6" s="44" t="s">
        <v>19</v>
      </c>
      <c r="V6" s="45" t="s">
        <v>20</v>
      </c>
      <c r="W6" s="46" t="s">
        <v>19</v>
      </c>
      <c r="X6" s="47" t="s">
        <v>20</v>
      </c>
    </row>
    <row r="7" spans="1:24" x14ac:dyDescent="0.25">
      <c r="A7" s="88">
        <v>2018</v>
      </c>
      <c r="B7" s="48" t="s">
        <v>21</v>
      </c>
      <c r="C7" s="48">
        <v>21</v>
      </c>
      <c r="D7" s="48">
        <v>21</v>
      </c>
      <c r="E7" s="48">
        <v>0</v>
      </c>
      <c r="F7" s="48">
        <v>0</v>
      </c>
      <c r="G7" s="48">
        <v>17</v>
      </c>
      <c r="H7" s="48">
        <v>0</v>
      </c>
      <c r="I7" s="48">
        <v>12</v>
      </c>
      <c r="J7" s="49">
        <f>I7/C7*100</f>
        <v>57.142857142857139</v>
      </c>
      <c r="K7" s="48">
        <v>1</v>
      </c>
      <c r="L7" s="49">
        <f>K7/C7*100</f>
        <v>4.7619047619047619</v>
      </c>
      <c r="M7" s="48">
        <v>2</v>
      </c>
      <c r="N7" s="49">
        <f>M7/C7*100</f>
        <v>9.5238095238095237</v>
      </c>
      <c r="O7" s="48">
        <v>2</v>
      </c>
      <c r="P7" s="49">
        <f>O7/C7*100</f>
        <v>9.5238095238095237</v>
      </c>
      <c r="Q7" s="48">
        <v>1</v>
      </c>
      <c r="R7" s="49">
        <f>Q7/C7*100</f>
        <v>4.7619047619047619</v>
      </c>
      <c r="S7" s="48">
        <v>3</v>
      </c>
      <c r="T7" s="49">
        <f>S7/C7*100</f>
        <v>14.285714285714285</v>
      </c>
      <c r="U7" s="48">
        <v>0</v>
      </c>
      <c r="V7" s="50">
        <f>U7/C7*100</f>
        <v>0</v>
      </c>
      <c r="W7" s="48">
        <v>0</v>
      </c>
      <c r="X7" s="50">
        <f>W7/C7*100</f>
        <v>0</v>
      </c>
    </row>
    <row r="8" spans="1:24" x14ac:dyDescent="0.25">
      <c r="A8" s="122"/>
      <c r="B8" s="48" t="s">
        <v>22</v>
      </c>
      <c r="C8" s="48">
        <v>24</v>
      </c>
      <c r="D8" s="48">
        <v>21</v>
      </c>
      <c r="E8" s="48">
        <v>0</v>
      </c>
      <c r="F8" s="48">
        <v>3</v>
      </c>
      <c r="G8" s="48">
        <v>20</v>
      </c>
      <c r="H8" s="48">
        <v>0</v>
      </c>
      <c r="I8" s="48">
        <v>13</v>
      </c>
      <c r="J8" s="49">
        <f t="shared" ref="J8:J18" si="0">I8/C8*100</f>
        <v>54.166666666666664</v>
      </c>
      <c r="K8" s="51">
        <v>3</v>
      </c>
      <c r="L8" s="49">
        <f t="shared" ref="L8:L18" si="1">K8/C8*100</f>
        <v>12.5</v>
      </c>
      <c r="M8" s="51">
        <v>2</v>
      </c>
      <c r="N8" s="49">
        <f t="shared" ref="N8:N18" si="2">M8/C8*100</f>
        <v>8.3333333333333321</v>
      </c>
      <c r="O8" s="51">
        <v>2</v>
      </c>
      <c r="P8" s="49">
        <f t="shared" ref="P8:P18" si="3">O8/C8*100</f>
        <v>8.3333333333333321</v>
      </c>
      <c r="Q8" s="51">
        <v>2</v>
      </c>
      <c r="R8" s="49">
        <f t="shared" ref="R8:R18" si="4">Q8/C8*100</f>
        <v>8.3333333333333321</v>
      </c>
      <c r="S8" s="51">
        <v>2</v>
      </c>
      <c r="T8" s="49">
        <f t="shared" ref="T8:T18" si="5">S8/C8*100</f>
        <v>8.3333333333333321</v>
      </c>
      <c r="U8" s="51">
        <v>0</v>
      </c>
      <c r="V8" s="50">
        <f t="shared" ref="V8:V18" si="6">U8/C8*100</f>
        <v>0</v>
      </c>
      <c r="W8" s="48">
        <v>0</v>
      </c>
      <c r="X8" s="50">
        <f t="shared" ref="X8:X18" si="7">W8/C8*100</f>
        <v>0</v>
      </c>
    </row>
    <row r="9" spans="1:24" x14ac:dyDescent="0.25">
      <c r="A9" s="122"/>
      <c r="B9" s="48" t="s">
        <v>23</v>
      </c>
      <c r="C9" s="48">
        <v>83</v>
      </c>
      <c r="D9" s="48"/>
      <c r="E9" s="48"/>
      <c r="F9" s="48">
        <v>83</v>
      </c>
      <c r="G9" s="48">
        <v>63</v>
      </c>
      <c r="H9" s="48">
        <v>0</v>
      </c>
      <c r="I9" s="48">
        <v>2</v>
      </c>
      <c r="J9" s="49">
        <f t="shared" si="0"/>
        <v>2.4096385542168677</v>
      </c>
      <c r="K9" s="51">
        <v>34</v>
      </c>
      <c r="L9" s="49">
        <f t="shared" si="1"/>
        <v>40.963855421686745</v>
      </c>
      <c r="M9" s="51">
        <v>22</v>
      </c>
      <c r="N9" s="49">
        <f t="shared" si="2"/>
        <v>26.506024096385545</v>
      </c>
      <c r="O9" s="51">
        <v>5</v>
      </c>
      <c r="P9" s="49">
        <f t="shared" si="3"/>
        <v>6.024096385542169</v>
      </c>
      <c r="Q9" s="51">
        <v>6</v>
      </c>
      <c r="R9" s="49">
        <f t="shared" si="4"/>
        <v>7.2289156626506017</v>
      </c>
      <c r="S9" s="51">
        <v>14</v>
      </c>
      <c r="T9" s="49">
        <f t="shared" si="5"/>
        <v>16.867469879518072</v>
      </c>
      <c r="U9" s="51">
        <v>0</v>
      </c>
      <c r="V9" s="50">
        <f t="shared" si="6"/>
        <v>0</v>
      </c>
      <c r="W9" s="48">
        <v>0</v>
      </c>
      <c r="X9" s="50">
        <f t="shared" si="7"/>
        <v>0</v>
      </c>
    </row>
    <row r="10" spans="1:24" x14ac:dyDescent="0.25">
      <c r="A10" s="123"/>
      <c r="B10" s="44" t="s">
        <v>24</v>
      </c>
      <c r="C10" s="44">
        <v>128</v>
      </c>
      <c r="D10" s="44">
        <v>42</v>
      </c>
      <c r="E10" s="44"/>
      <c r="F10" s="44">
        <v>86</v>
      </c>
      <c r="G10" s="44">
        <v>100</v>
      </c>
      <c r="H10" s="44">
        <v>0</v>
      </c>
      <c r="I10" s="44">
        <v>27</v>
      </c>
      <c r="J10" s="49">
        <f t="shared" si="0"/>
        <v>21.09375</v>
      </c>
      <c r="K10" s="52">
        <v>38</v>
      </c>
      <c r="L10" s="49">
        <f t="shared" si="1"/>
        <v>29.6875</v>
      </c>
      <c r="M10" s="52">
        <v>26</v>
      </c>
      <c r="N10" s="49">
        <f t="shared" si="2"/>
        <v>20.3125</v>
      </c>
      <c r="O10" s="52">
        <v>9</v>
      </c>
      <c r="P10" s="49">
        <f t="shared" si="3"/>
        <v>7.03125</v>
      </c>
      <c r="Q10" s="52">
        <v>9</v>
      </c>
      <c r="R10" s="49">
        <f t="shared" si="4"/>
        <v>7.03125</v>
      </c>
      <c r="S10" s="52">
        <v>19</v>
      </c>
      <c r="T10" s="49">
        <f t="shared" si="5"/>
        <v>14.84375</v>
      </c>
      <c r="U10" s="52">
        <v>0</v>
      </c>
      <c r="V10" s="50">
        <f t="shared" si="6"/>
        <v>0</v>
      </c>
      <c r="W10" s="44">
        <v>0</v>
      </c>
      <c r="X10" s="50">
        <f t="shared" si="7"/>
        <v>0</v>
      </c>
    </row>
    <row r="11" spans="1:24" x14ac:dyDescent="0.25">
      <c r="A11" s="88">
        <v>2019</v>
      </c>
      <c r="B11" s="48" t="s">
        <v>21</v>
      </c>
      <c r="C11" s="48">
        <v>32</v>
      </c>
      <c r="D11" s="48">
        <v>29</v>
      </c>
      <c r="E11" s="48">
        <v>0</v>
      </c>
      <c r="F11" s="48">
        <v>3</v>
      </c>
      <c r="G11" s="48">
        <v>25</v>
      </c>
      <c r="H11" s="48">
        <v>0</v>
      </c>
      <c r="I11" s="48">
        <v>17</v>
      </c>
      <c r="J11" s="49">
        <f t="shared" si="0"/>
        <v>53.125</v>
      </c>
      <c r="K11" s="51">
        <v>1</v>
      </c>
      <c r="L11" s="49">
        <f t="shared" si="1"/>
        <v>3.125</v>
      </c>
      <c r="M11" s="51">
        <v>6</v>
      </c>
      <c r="N11" s="49">
        <f t="shared" si="2"/>
        <v>18.75</v>
      </c>
      <c r="O11" s="51">
        <v>1</v>
      </c>
      <c r="P11" s="49">
        <f t="shared" si="3"/>
        <v>3.125</v>
      </c>
      <c r="Q11" s="51">
        <v>0</v>
      </c>
      <c r="R11" s="49">
        <f t="shared" si="4"/>
        <v>0</v>
      </c>
      <c r="S11" s="51">
        <v>2</v>
      </c>
      <c r="T11" s="49">
        <f t="shared" si="5"/>
        <v>6.25</v>
      </c>
      <c r="U11" s="51">
        <v>1</v>
      </c>
      <c r="V11" s="50">
        <f t="shared" si="6"/>
        <v>3.125</v>
      </c>
      <c r="W11" s="48">
        <v>4</v>
      </c>
      <c r="X11" s="50">
        <f t="shared" si="7"/>
        <v>12.5</v>
      </c>
    </row>
    <row r="12" spans="1:24" x14ac:dyDescent="0.25">
      <c r="A12" s="122"/>
      <c r="B12" s="48" t="s">
        <v>22</v>
      </c>
      <c r="C12" s="48">
        <v>22</v>
      </c>
      <c r="D12" s="48">
        <v>19</v>
      </c>
      <c r="E12" s="48">
        <v>0</v>
      </c>
      <c r="F12" s="48">
        <v>3</v>
      </c>
      <c r="G12" s="48">
        <v>19</v>
      </c>
      <c r="H12" s="48">
        <v>0</v>
      </c>
      <c r="I12" s="48">
        <v>6</v>
      </c>
      <c r="J12" s="49">
        <f t="shared" si="0"/>
        <v>27.27272727272727</v>
      </c>
      <c r="K12" s="51">
        <v>2</v>
      </c>
      <c r="L12" s="49">
        <f t="shared" si="1"/>
        <v>9.0909090909090917</v>
      </c>
      <c r="M12" s="51">
        <v>6</v>
      </c>
      <c r="N12" s="49">
        <f t="shared" si="2"/>
        <v>27.27272727272727</v>
      </c>
      <c r="O12" s="51">
        <v>5</v>
      </c>
      <c r="P12" s="49">
        <f t="shared" si="3"/>
        <v>22.727272727272727</v>
      </c>
      <c r="Q12" s="51">
        <v>1</v>
      </c>
      <c r="R12" s="49">
        <f t="shared" si="4"/>
        <v>4.5454545454545459</v>
      </c>
      <c r="S12" s="51">
        <v>1</v>
      </c>
      <c r="T12" s="49">
        <f t="shared" si="5"/>
        <v>4.5454545454545459</v>
      </c>
      <c r="U12" s="51">
        <v>1</v>
      </c>
      <c r="V12" s="50">
        <f t="shared" si="6"/>
        <v>4.5454545454545459</v>
      </c>
      <c r="W12" s="48">
        <v>0</v>
      </c>
      <c r="X12" s="50">
        <f t="shared" si="7"/>
        <v>0</v>
      </c>
    </row>
    <row r="13" spans="1:24" x14ac:dyDescent="0.25">
      <c r="A13" s="122"/>
      <c r="B13" s="48" t="s">
        <v>23</v>
      </c>
      <c r="C13" s="48">
        <v>86</v>
      </c>
      <c r="D13" s="48"/>
      <c r="E13" s="48"/>
      <c r="F13" s="48">
        <v>86</v>
      </c>
      <c r="G13" s="48">
        <v>79</v>
      </c>
      <c r="H13" s="48">
        <v>0</v>
      </c>
      <c r="I13" s="48">
        <v>1</v>
      </c>
      <c r="J13" s="49">
        <f t="shared" si="0"/>
        <v>1.1627906976744187</v>
      </c>
      <c r="K13" s="51">
        <v>41</v>
      </c>
      <c r="L13" s="49">
        <f t="shared" si="1"/>
        <v>47.674418604651166</v>
      </c>
      <c r="M13" s="51">
        <v>31</v>
      </c>
      <c r="N13" s="49">
        <f t="shared" si="2"/>
        <v>36.046511627906973</v>
      </c>
      <c r="O13" s="51">
        <v>6</v>
      </c>
      <c r="P13" s="49">
        <f t="shared" si="3"/>
        <v>6.9767441860465116</v>
      </c>
      <c r="Q13" s="51">
        <v>2</v>
      </c>
      <c r="R13" s="49">
        <f t="shared" si="4"/>
        <v>2.3255813953488373</v>
      </c>
      <c r="S13" s="51">
        <v>5</v>
      </c>
      <c r="T13" s="49">
        <f t="shared" si="5"/>
        <v>5.8139534883720927</v>
      </c>
      <c r="U13" s="51">
        <v>0</v>
      </c>
      <c r="V13" s="50">
        <f t="shared" si="6"/>
        <v>0</v>
      </c>
      <c r="W13" s="48">
        <v>0</v>
      </c>
      <c r="X13" s="50">
        <f t="shared" si="7"/>
        <v>0</v>
      </c>
    </row>
    <row r="14" spans="1:24" x14ac:dyDescent="0.25">
      <c r="A14" s="123"/>
      <c r="B14" s="44" t="s">
        <v>24</v>
      </c>
      <c r="C14" s="44">
        <v>140</v>
      </c>
      <c r="D14" s="44">
        <v>48</v>
      </c>
      <c r="E14" s="44"/>
      <c r="F14" s="44">
        <v>92</v>
      </c>
      <c r="G14" s="44">
        <v>123</v>
      </c>
      <c r="H14" s="44">
        <v>0</v>
      </c>
      <c r="I14" s="44">
        <v>24</v>
      </c>
      <c r="J14" s="49">
        <f t="shared" si="0"/>
        <v>17.142857142857142</v>
      </c>
      <c r="K14" s="52">
        <f>SUM(K11:K13)</f>
        <v>44</v>
      </c>
      <c r="L14" s="49">
        <f t="shared" si="1"/>
        <v>31.428571428571427</v>
      </c>
      <c r="M14" s="52">
        <v>43</v>
      </c>
      <c r="N14" s="49">
        <f t="shared" si="2"/>
        <v>30.714285714285715</v>
      </c>
      <c r="O14" s="52">
        <v>12</v>
      </c>
      <c r="P14" s="49">
        <f t="shared" si="3"/>
        <v>8.5714285714285712</v>
      </c>
      <c r="Q14" s="52">
        <v>3</v>
      </c>
      <c r="R14" s="49">
        <f t="shared" si="4"/>
        <v>2.1428571428571428</v>
      </c>
      <c r="S14" s="52">
        <v>8</v>
      </c>
      <c r="T14" s="49">
        <f t="shared" si="5"/>
        <v>5.7142857142857144</v>
      </c>
      <c r="U14" s="52">
        <v>2</v>
      </c>
      <c r="V14" s="50">
        <f t="shared" si="6"/>
        <v>1.4285714285714286</v>
      </c>
      <c r="W14" s="44">
        <v>4</v>
      </c>
      <c r="X14" s="50">
        <f t="shared" si="7"/>
        <v>2.8571428571428572</v>
      </c>
    </row>
    <row r="15" spans="1:24" x14ac:dyDescent="0.25">
      <c r="A15" s="88">
        <v>2020</v>
      </c>
      <c r="B15" s="48" t="s">
        <v>21</v>
      </c>
      <c r="C15" s="48">
        <v>30</v>
      </c>
      <c r="D15" s="48">
        <v>29</v>
      </c>
      <c r="E15" s="48"/>
      <c r="F15" s="48">
        <v>1</v>
      </c>
      <c r="G15" s="48">
        <v>26</v>
      </c>
      <c r="H15" s="48">
        <v>0</v>
      </c>
      <c r="I15" s="48">
        <v>15</v>
      </c>
      <c r="J15" s="49">
        <f t="shared" si="0"/>
        <v>50</v>
      </c>
      <c r="K15" s="51">
        <v>4</v>
      </c>
      <c r="L15" s="49">
        <f t="shared" si="1"/>
        <v>13.333333333333334</v>
      </c>
      <c r="M15" s="51">
        <v>5</v>
      </c>
      <c r="N15" s="49">
        <f t="shared" si="2"/>
        <v>16.666666666666664</v>
      </c>
      <c r="O15" s="51">
        <v>2</v>
      </c>
      <c r="P15" s="49">
        <f t="shared" si="3"/>
        <v>6.666666666666667</v>
      </c>
      <c r="Q15" s="51">
        <v>1</v>
      </c>
      <c r="R15" s="49">
        <f t="shared" si="4"/>
        <v>3.3333333333333335</v>
      </c>
      <c r="S15" s="51">
        <v>0</v>
      </c>
      <c r="T15" s="49">
        <f t="shared" si="5"/>
        <v>0</v>
      </c>
      <c r="U15" s="51">
        <v>1</v>
      </c>
      <c r="V15" s="50">
        <f t="shared" si="6"/>
        <v>3.3333333333333335</v>
      </c>
      <c r="W15" s="48">
        <v>2</v>
      </c>
      <c r="X15" s="50">
        <f t="shared" si="7"/>
        <v>6.666666666666667</v>
      </c>
    </row>
    <row r="16" spans="1:24" x14ac:dyDescent="0.25">
      <c r="A16" s="122"/>
      <c r="B16" s="48" t="s">
        <v>22</v>
      </c>
      <c r="C16" s="48">
        <v>31</v>
      </c>
      <c r="D16" s="48">
        <v>23</v>
      </c>
      <c r="E16" s="48"/>
      <c r="F16" s="48">
        <v>8</v>
      </c>
      <c r="G16" s="48">
        <v>23</v>
      </c>
      <c r="H16" s="48">
        <v>0</v>
      </c>
      <c r="I16" s="48">
        <v>14</v>
      </c>
      <c r="J16" s="49">
        <f t="shared" si="0"/>
        <v>45.161290322580641</v>
      </c>
      <c r="K16" s="51">
        <v>4</v>
      </c>
      <c r="L16" s="49">
        <f t="shared" si="1"/>
        <v>12.903225806451612</v>
      </c>
      <c r="M16" s="51">
        <v>2</v>
      </c>
      <c r="N16" s="49">
        <f t="shared" si="2"/>
        <v>6.4516129032258061</v>
      </c>
      <c r="O16" s="51">
        <v>3</v>
      </c>
      <c r="P16" s="49">
        <f t="shared" si="3"/>
        <v>9.67741935483871</v>
      </c>
      <c r="Q16" s="51">
        <v>1</v>
      </c>
      <c r="R16" s="49">
        <f t="shared" si="4"/>
        <v>3.225806451612903</v>
      </c>
      <c r="S16" s="51">
        <v>2</v>
      </c>
      <c r="T16" s="49">
        <f t="shared" si="5"/>
        <v>6.4516129032258061</v>
      </c>
      <c r="U16" s="51">
        <v>5</v>
      </c>
      <c r="V16" s="50">
        <f t="shared" si="6"/>
        <v>16.129032258064516</v>
      </c>
      <c r="W16" s="48">
        <v>0</v>
      </c>
      <c r="X16" s="50">
        <f t="shared" si="7"/>
        <v>0</v>
      </c>
    </row>
    <row r="17" spans="1:24" x14ac:dyDescent="0.25">
      <c r="A17" s="122"/>
      <c r="B17" s="48" t="s">
        <v>23</v>
      </c>
      <c r="C17" s="48">
        <v>112</v>
      </c>
      <c r="D17" s="48">
        <v>0</v>
      </c>
      <c r="E17" s="48"/>
      <c r="F17" s="48">
        <v>112</v>
      </c>
      <c r="G17" s="48">
        <v>93</v>
      </c>
      <c r="H17" s="48">
        <v>0</v>
      </c>
      <c r="I17" s="48">
        <v>0</v>
      </c>
      <c r="J17" s="49">
        <f t="shared" si="0"/>
        <v>0</v>
      </c>
      <c r="K17" s="51">
        <v>75</v>
      </c>
      <c r="L17" s="49">
        <f t="shared" si="1"/>
        <v>66.964285714285708</v>
      </c>
      <c r="M17" s="51">
        <v>14</v>
      </c>
      <c r="N17" s="49">
        <f t="shared" si="2"/>
        <v>12.5</v>
      </c>
      <c r="O17" s="51">
        <v>4</v>
      </c>
      <c r="P17" s="49">
        <f t="shared" si="3"/>
        <v>3.5714285714285712</v>
      </c>
      <c r="Q17" s="51">
        <v>5</v>
      </c>
      <c r="R17" s="49">
        <f t="shared" si="4"/>
        <v>4.4642857142857144</v>
      </c>
      <c r="S17" s="51">
        <v>11</v>
      </c>
      <c r="T17" s="49">
        <f t="shared" si="5"/>
        <v>9.8214285714285712</v>
      </c>
      <c r="U17" s="51">
        <v>2</v>
      </c>
      <c r="V17" s="50">
        <f t="shared" si="6"/>
        <v>1.7857142857142856</v>
      </c>
      <c r="W17" s="48">
        <v>1</v>
      </c>
      <c r="X17" s="50">
        <f t="shared" si="7"/>
        <v>0.89285714285714279</v>
      </c>
    </row>
    <row r="18" spans="1:24" x14ac:dyDescent="0.25">
      <c r="A18" s="123"/>
      <c r="B18" s="44" t="s">
        <v>24</v>
      </c>
      <c r="C18" s="44">
        <v>173</v>
      </c>
      <c r="D18" s="44">
        <v>52</v>
      </c>
      <c r="E18" s="44"/>
      <c r="F18" s="44">
        <v>121</v>
      </c>
      <c r="G18" s="44">
        <v>142</v>
      </c>
      <c r="H18" s="44">
        <v>0</v>
      </c>
      <c r="I18" s="44">
        <v>29</v>
      </c>
      <c r="J18" s="49">
        <f t="shared" si="0"/>
        <v>16.76300578034682</v>
      </c>
      <c r="K18" s="52">
        <v>83</v>
      </c>
      <c r="L18" s="49">
        <f t="shared" si="1"/>
        <v>47.97687861271676</v>
      </c>
      <c r="M18" s="52">
        <v>21</v>
      </c>
      <c r="N18" s="49">
        <f t="shared" si="2"/>
        <v>12.138728323699421</v>
      </c>
      <c r="O18" s="52">
        <v>9</v>
      </c>
      <c r="P18" s="49">
        <f t="shared" si="3"/>
        <v>5.202312138728324</v>
      </c>
      <c r="Q18" s="52">
        <v>7</v>
      </c>
      <c r="R18" s="49">
        <f t="shared" si="4"/>
        <v>4.0462427745664744</v>
      </c>
      <c r="S18" s="52">
        <v>13</v>
      </c>
      <c r="T18" s="49">
        <f t="shared" si="5"/>
        <v>7.5144508670520231</v>
      </c>
      <c r="U18" s="52">
        <v>8</v>
      </c>
      <c r="V18" s="50">
        <f t="shared" si="6"/>
        <v>4.6242774566473983</v>
      </c>
      <c r="W18" s="53">
        <v>3</v>
      </c>
      <c r="X18" s="50">
        <f t="shared" si="7"/>
        <v>1.7341040462427744</v>
      </c>
    </row>
    <row r="19" spans="1:24" x14ac:dyDescent="0.25">
      <c r="A19" s="119">
        <v>2021</v>
      </c>
      <c r="B19" s="48" t="s">
        <v>21</v>
      </c>
      <c r="C19" s="55"/>
      <c r="D19" s="55"/>
      <c r="E19" s="55"/>
      <c r="F19" s="55"/>
      <c r="G19" s="55"/>
      <c r="H19" s="55"/>
      <c r="I19" s="55"/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5"/>
      <c r="U19" s="55"/>
      <c r="V19" s="55"/>
      <c r="W19" s="55"/>
      <c r="X19" s="55"/>
    </row>
    <row r="20" spans="1:24" x14ac:dyDescent="0.25">
      <c r="A20" s="120"/>
      <c r="B20" s="48" t="s">
        <v>22</v>
      </c>
      <c r="C20" s="55"/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U20" s="55"/>
      <c r="V20" s="55"/>
      <c r="W20" s="55"/>
      <c r="X20" s="55"/>
    </row>
    <row r="21" spans="1:24" x14ac:dyDescent="0.25">
      <c r="A21" s="120"/>
      <c r="B21" s="48" t="s">
        <v>23</v>
      </c>
      <c r="C21" s="55"/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  <c r="U21" s="55"/>
      <c r="V21" s="55"/>
      <c r="W21" s="55"/>
      <c r="X21" s="55"/>
    </row>
    <row r="22" spans="1:24" x14ac:dyDescent="0.25">
      <c r="A22" s="121"/>
      <c r="B22" s="44" t="s">
        <v>24</v>
      </c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5"/>
      <c r="V22" s="55"/>
      <c r="W22" s="55"/>
      <c r="X22" s="55"/>
    </row>
  </sheetData>
  <mergeCells count="24">
    <mergeCell ref="A19:A22"/>
    <mergeCell ref="A15:A18"/>
    <mergeCell ref="Q5:R5"/>
    <mergeCell ref="S5:T5"/>
    <mergeCell ref="U5:V5"/>
    <mergeCell ref="A7:A10"/>
    <mergeCell ref="A11:A14"/>
    <mergeCell ref="G5:G6"/>
    <mergeCell ref="H5:H6"/>
    <mergeCell ref="I5:J5"/>
    <mergeCell ref="A2:X2"/>
    <mergeCell ref="A4:A6"/>
    <mergeCell ref="B4:B6"/>
    <mergeCell ref="C4:F4"/>
    <mergeCell ref="G4:H4"/>
    <mergeCell ref="I4:X4"/>
    <mergeCell ref="C5:C6"/>
    <mergeCell ref="D5:D6"/>
    <mergeCell ref="E5:E6"/>
    <mergeCell ref="F5:F6"/>
    <mergeCell ref="W5:X5"/>
    <mergeCell ref="K5:L5"/>
    <mergeCell ref="M5:N5"/>
    <mergeCell ref="O5:P5"/>
  </mergeCells>
  <pageMargins left="0.7" right="0.7" top="0.75" bottom="0.75" header="0.3" footer="0.3"/>
  <pageSetup paperSize="9" orientation="portrait" verticalDpi="0" r:id="rId1"/>
  <ignoredErrors>
    <ignoredError sqref="K14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Вяземский</vt:lpstr>
      <vt:lpstr>СБМК</vt:lpstr>
      <vt:lpstr>РМТ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2023-09-26T09:39:18Z</dcterms:modified>
</cp:coreProperties>
</file>